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2021-JAN" sheetId="1" r:id="rId4"/>
    <sheet state="visible" name="2025 - JAN " sheetId="2" r:id="rId5"/>
    <sheet state="visible" name="2025 - FEV " sheetId="3" r:id="rId6"/>
    <sheet state="visible" name="2025 - MAR " sheetId="4" r:id="rId7"/>
    <sheet state="visible" name="2025 - ABR" sheetId="5" r:id="rId8"/>
    <sheet state="hidden" name="Decreto de Concessão de passage" sheetId="6" r:id="rId9"/>
    <sheet state="hidden" name="Cópia de 2021-JAN" sheetId="7" r:id="rId10"/>
  </sheets>
  <definedNames/>
  <calcPr/>
  <extLst>
    <ext uri="GoogleSheetsCustomDataVersion2">
      <go:sheetsCustomData xmlns:go="http://customooxmlschemas.google.com/" r:id="rId11" roundtripDataChecksum="DFvO8EU9441Uf6EJAlizI5HdRCiiX/2WX64zGTFZ8Z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7">
      <text>
        <t xml:space="preserve">======
ID#AAAAVtaahoQ
    (2022-03-15 12:23:43)
SIGLA DA UNIDADE DA FEDERAÇÃO DE PARTIDA DA VIAGEM. EX. PE, PB, SP, ETC.</t>
      </text>
    </comment>
    <comment authorId="0" ref="L7">
      <text>
        <t xml:space="preserve">======
ID#AAAAVtaahoM
    (2022-03-15 12:23:43)
CIDADE OU PAÍS DE DESTINO DA VIAGEM. QUANDO FOR VIAGEM INTERNACIONAL REGISTRAR A CIDADE E O PAÍS. EX. BUENOS AIRES/ARGENTINA,  SANTIAGO/CHILE, BOGOTÁ/COLÔMBIA, ETC.</t>
      </text>
    </comment>
    <comment authorId="0" ref="R6">
      <text>
        <t xml:space="preserve">======
ID#AAAAVtaahoI
    (2022-03-15 12:23:43)
(CÉLULA DE PREENCHIMENTO AUTOMÁTICO) VALOR TOTAL DE PASSAGENS, EM REAIS (R$).</t>
      </text>
    </comment>
    <comment authorId="0" ref="Y5">
      <text>
        <t xml:space="preserve">======
ID#AAAAVtaahoE
    (2022-03-15 12:23:43)
(CÉLULA DE PREENCHIMENTO AUTOMÁTICO) VALOR TOTAL DA SOMA DAS PASSAGENS E DIÁRIAS, EM REAIS (R$).</t>
      </text>
    </comment>
    <comment authorId="0" ref="H6">
      <text>
        <t xml:space="preserve"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</text>
    </comment>
    <comment authorId="0" ref="C6">
      <text>
        <t xml:space="preserve">======
ID#AAAAVtaahn8
    (2022-03-15 12:23:43)
NOME COMPLETO SERVIDOR FAVORECIDO DAS DIÁRIAS E PASSAGENS.</t>
      </text>
    </comment>
    <comment authorId="0" ref="B6">
      <text>
        <t xml:space="preserve">======
ID#AAAAVtaahn4
    (2022-03-15 12:23:43)
SIGLA DA UNIDADE GESTORA EXECUTORA. SEDUC, SCGE, ETC.</t>
      </text>
    </comment>
    <comment authorId="0" ref="T7">
      <text>
        <t xml:space="preserve">======
ID#AAAAVtaahn0
    (2022-03-15 12:23:43)
VALOR UNITÁRIO DA DIÁRIA INTEGRAL, EM REAIS (R$).</t>
      </text>
    </comment>
    <comment authorId="0" ref="W6">
      <text>
        <t xml:space="preserve">======
ID#AAAAVtaahnw
    (2022-03-15 12:23:43)
QUANTIDADE TOTAL DE DIÁRIAS (INTEGRAIS + PARCIAIS).</t>
      </text>
    </comment>
    <comment authorId="0" ref="D6">
      <text>
        <t xml:space="preserve">======
ID#AAAAVtaahns
    (2022-03-15 12:23:43)
NÚMERO DA MATRÍCULA DO SERVIDOR FAVORECIDO DAS DIÁRIAS E PASSAGENS. INSERIR NÚMERO SEM PONTO, TRAÇO OU QUALQUER OUTRO CARACTERE. EX. 3293947.</t>
      </text>
    </comment>
    <comment authorId="0" ref="N6">
      <text>
        <t xml:space="preserve">======
ID#AAAAVtaahno
    (2022-03-15 12:23:43)
DATA DE RETORNO DA VIAGEM. 
FORMATO: DD/MM/AAAA.</t>
      </text>
    </comment>
    <comment authorId="0" ref="S7">
      <text>
        <t xml:space="preserve">======
ID#AAAAVtaahng
    (2022-03-15 12:23:43)
QUANTIDADE DE DIÁRIAS INTEGRAIS.</t>
      </text>
    </comment>
    <comment authorId="0" ref="M6">
      <text>
        <t xml:space="preserve">======
ID#AAAAVtaahnk
    (2022-03-15 12:23:43)
DATA DE PARTIDA DA VIAGEM. 
FORMATO: DD/MM/AAAA.</t>
      </text>
    </comment>
    <comment authorId="0" ref="E6">
      <text>
        <t xml:space="preserve">======
ID#AAAAVtaahnc
    (2022-03-15 12:23:43)
CARGO OU FUNÇÃO DO SERVIDOR FAVORECIDO DAS DIÁRIAS E PASSAGENS. EX. SECRETÁRIO EXECUTIVO DE ADMINISTRAÇÃO E FINANÇAS - SEAF, GERENTE DE LICITAÇÕES E CONTRATOS - GLIC, ETC.</t>
      </text>
    </comment>
    <comment authorId="0" ref="A6">
      <text>
        <t xml:space="preserve">======
ID#AAAAVtaahnY
    (2022-03-15 12:23:43)
SIGLA DA UNIDADE GESTORA COORDENADORA. EX. SEE, SES, SCGE, ETC.</t>
      </text>
    </comment>
    <comment authorId="0" ref="Z5">
      <text>
        <t xml:space="preserve">======
ID#AAAAVtaahnU
    (2022-03-15 12:23:43)
CAMPO ABERTO PARA REGISTRAR OBSERVAÇÕES DIVERSAS. EX. DIÁRIAS EXECUTADAS SEM A NECESSIDADE DE EMISSÃO DE PASSAGENS, AS DIÁRIAS REFERENTES A ESSAS PASSAGENS SERÃO EMITIDAS E REGISTRADAS NO MÊS SUBSEQUENTE, ETC.</t>
      </text>
    </comment>
    <comment authorId="0" ref="J7">
      <text>
        <t xml:space="preserve">======
ID#AAAAVtaahnQ
    (2022-03-15 12:23:43)
CIDADE DE PARTIDA DA VIAGEM. RECIFE, CARUARU, JOÃO PESSOA, ETC.</t>
      </text>
    </comment>
    <comment authorId="0" ref="P6">
      <text>
        <t xml:space="preserve">======
ID#AAAAVtaahnI
    (2022-03-15 12:23:43)
VALOR DA PASSAGEM DE IDA, EM REAIS (R$).</t>
      </text>
    </comment>
    <comment authorId="0" ref="Q6">
      <text>
        <t xml:space="preserve">======
ID#AAAAVtaahnM
    (2022-03-15 12:23:43)
VALOR DA PASSAGEM DE VOLTA, EM REAIS (R$).</t>
      </text>
    </comment>
    <comment authorId="0" ref="U7">
      <text>
        <t xml:space="preserve">======
ID#AAAAVtaahnE
    (2022-03-15 12:23:43)
QUANTIDADE DE DIÁRIAS PARCIAIS.</t>
      </text>
    </comment>
    <comment authorId="0" ref="G6">
      <text>
        <t xml:space="preserve">======
ID#AAAAVtaahnA
    (2022-03-15 12:23:43)
DESCRIÇÃO RESUMIDA DO MOTIVO DO DESLOCAMENTO QUE DEU ORIGEM ÀS DIÁRIAS E PASSAGENS. EX. 15º REUNIÃO DO COMITÊ GESTOR DA REDE SICONV, QUE ACONTECERÁ NO RIO DE JANEIRO, NOS DIAS 03 E 04 DE ABRIL DE 2019.</t>
      </text>
    </comment>
    <comment authorId="0" ref="X6">
      <text>
        <t xml:space="preserve">======
ID#AAAAVtaahm4
    (2022-03-15 12:23:43)
(CÉLULA DE PREENCHIMENTO AUTOMÁTICO) VALOR TOTAL DE DIÁRIAS, EM REAIS (R$).</t>
      </text>
    </comment>
    <comment authorId="0" ref="V7">
      <text>
        <t xml:space="preserve">======
ID#AAAAVtaahm8
    (2022-03-15 12:23:43)
VALOR UNITÁRIO DA DIÁRIA PARCIAL, EM REAIS (R$).</t>
      </text>
    </comment>
    <comment authorId="0" ref="K7">
      <text>
        <t xml:space="preserve">======
ID#AAAAVtaahm0
    (2022-03-15 12:23:43)
SIGLA DA UNIDADE DA FEDERAÇÃO DE DESTINO DA VIAGEM. EX. PE, PB, SP, ETC. DEIXAR O CAMPO EM BRANCO QUANDO O DESTINO FOR O EXTERIOR DO BRASIL.</t>
      </text>
    </comment>
  </commentList>
  <extLst>
    <ext uri="GoogleSheetsCustomDataVersion2">
      <go:sheetsCustomData xmlns:go="http://customooxmlschemas.google.com/" r:id="rId1" roundtripDataSignature="AMtx7mi2ILob0tbEK81z1Z6J6RRK7DsGuA=="/>
    </ext>
  </extLst>
</comments>
</file>

<file path=xl/sharedStrings.xml><?xml version="1.0" encoding="utf-8"?>
<sst xmlns="http://schemas.openxmlformats.org/spreadsheetml/2006/main" count="491" uniqueCount="180">
  <si>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</si>
  <si>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</si>
  <si>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</si>
  <si>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</si>
  <si>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</si>
  <si>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</si>
  <si>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</si>
  <si>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</si>
  <si>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</si>
  <si>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</si>
  <si>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</si>
  <si>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</si>
  <si>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</si>
  <si>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</si>
  <si>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</si>
  <si>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</si>
  <si>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</si>
  <si>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</si>
  <si>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</si>
  <si>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</si>
  <si>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</si>
  <si>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</si>
  <si>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</si>
  <si>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</si>
  <si>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</si>
  <si>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</si>
  <si>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</si>
  <si>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</si>
  <si>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</si>
  <si>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</si>
  <si>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</si>
  <si>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</si>
  <si>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</si>
  <si>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</si>
  <si>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</si>
  <si>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</si>
  <si>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</si>
  <si>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</si>
  <si>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</si>
  <si>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</si>
  <si>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</si>
  <si>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</si>
  <si>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</si>
  <si>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</si>
  <si>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</si>
  <si>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</si>
  <si>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</si>
  <si>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</si>
  <si>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</si>
  <si>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</si>
  <si>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</si>
  <si>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</si>
  <si>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</si>
  <si>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</si>
  <si>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</si>
  <si>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</si>
  <si>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</si>
  <si>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</si>
  <si>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</si>
  <si>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</si>
  <si>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</si>
  <si>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</si>
  <si>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</si>
  <si>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</si>
  <si>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</si>
  <si>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</si>
  <si>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</si>
  <si>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</si>
  <si>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</si>
  <si>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FUNDAÇÃO DE AMPARO À CIÊNCIA E TECNOLOGIA DO ESTADO DE PERNAMBUCO-FACEPE</t>
  </si>
  <si>
    <t>ANEXO VII - MAPA DE DIÁRIAS E PASSAGENS (ITEM 10.2 DO ANEXO I, DA PORTARIA SCGE No 27/2022)</t>
  </si>
  <si>
    <t>ATUALIZADO EM 10/01/2025</t>
  </si>
  <si>
    <t>VALOR TOTAL PASSAGENS + DIÁRIAS [28]</t>
  </si>
  <si>
    <t>OBSERVAÇÕES [29]</t>
  </si>
  <si>
    <t>NUFUNC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</si>
  <si>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</si>
  <si>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</si>
  <si>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</si>
  <si>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</si>
  <si>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</si>
  <si>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</si>
  <si>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</si>
  <si>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</si>
  <si>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</si>
  <si>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</si>
  <si>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</si>
  <si>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</si>
  <si>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</si>
  <si>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</si>
  <si>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</si>
  <si>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</si>
  <si>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</si>
  <si>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</si>
  <si>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</si>
  <si>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</si>
  <si>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NÃO HOUVE  DIÁRIAS, TAMPOUCO PASSAGENS NESSE PERÍODO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</si>
  <si>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</si>
  <si>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</si>
  <si>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</si>
  <si>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</si>
  <si>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</si>
  <si>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</si>
  <si>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</si>
  <si>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</si>
  <si>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</si>
  <si>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</si>
  <si>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</si>
  <si>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</si>
  <si>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</si>
  <si>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</si>
  <si>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</si>
  <si>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</si>
  <si>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</si>
  <si>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</si>
  <si>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</si>
  <si>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</si>
  <si>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</si>
  <si>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</si>
  <si>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10/02/2025</t>
  </si>
  <si>
    <t>SANDRA NAOKO KANEYASU</t>
  </si>
  <si>
    <t>1689568/03</t>
  </si>
  <si>
    <t>GESTORA</t>
  </si>
  <si>
    <t xml:space="preserve">SEMINARIO </t>
  </si>
  <si>
    <t>PE</t>
  </si>
  <si>
    <t>RECIFE</t>
  </si>
  <si>
    <t>CE</t>
  </si>
  <si>
    <t>FORTALEZA</t>
  </si>
  <si>
    <t>TAM</t>
  </si>
  <si>
    <t>ATUALIZADO EM 10/03/2025</t>
  </si>
  <si>
    <t>LEONARDO FERRAZ XAVIER</t>
  </si>
  <si>
    <t xml:space="preserve">	14920140/01</t>
  </si>
  <si>
    <t>DIRETOR DE INOVAÇÃO</t>
  </si>
  <si>
    <t>Participação no II Seminário de Acompanhamento dos projetos</t>
  </si>
  <si>
    <t>11/03/2025</t>
  </si>
  <si>
    <t>12/03/2025</t>
  </si>
  <si>
    <t>ECONOMICA</t>
  </si>
  <si>
    <t>MARCIA MARIA PEREIRA LIRA</t>
  </si>
  <si>
    <t>1834100/01</t>
  </si>
  <si>
    <t xml:space="preserve">DIRETORA ADMINISTRATIVA </t>
  </si>
  <si>
    <t>FORUM CONFAP</t>
  </si>
  <si>
    <t>AP</t>
  </si>
  <si>
    <t>MACAPA</t>
  </si>
  <si>
    <t>18/03/2025</t>
  </si>
  <si>
    <t>23/03/2025</t>
  </si>
  <si>
    <t>AZUL</t>
  </si>
  <si>
    <t>ATUALIZADO EM 10/04/2025</t>
  </si>
  <si>
    <t>Claudio Abreu de França</t>
  </si>
  <si>
    <t>Analista em Gestão de CT&amp;I</t>
  </si>
  <si>
    <t>Hackathon de Redes Comunitárias - IFSertãoPE</t>
  </si>
  <si>
    <t>SALGUEIRO</t>
  </si>
  <si>
    <t>IGOR TEIXEIRA CAVALCANTI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</si>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</sst>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_-* #,##0.00_-;\-* #,##0.00_-;_-* &quot;-&quot;??_-;_-@"/>
    <numFmt numFmtId="167" formatCode="dd/mm/yyyy"/>
  </numFmts>
  <fonts count="18">
    <font>
      <sz val="11.0"/>
      <color rgb="FF000000"/>
      <name val="Arial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16.0"/>
      <color rgb="FFFFFFFF"/>
      <name val="Calibri"/>
    </font>
    <font>
      <sz val="11.0"/>
      <color theme="1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0.0"/>
      <color rgb="FF000000"/>
      <name val="Arial"/>
    </font>
    <font>
      <sz val="11.0"/>
      <color rgb="FF000000"/>
      <name val="Arial"/>
    </font>
    <font>
      <sz val="11.0"/>
      <color rgb="FF222222"/>
      <name val="Arial"/>
    </font>
    <font>
      <sz val="11.0"/>
      <color rgb="FF000000"/>
      <name val="Cambria"/>
    </font>
    <font>
      <sz val="10.0"/>
      <color rgb="FFEFEFEF"/>
      <name val="Arial"/>
    </font>
    <font>
      <sz val="11.0"/>
      <color rgb="FF000000"/>
      <name val="Calibri"/>
    </font>
    <font>
      <color rgb="FF222222"/>
      <name val="Helvetica"/>
    </font>
    <font>
      <b/>
      <sz val="11.0"/>
      <color rgb="FF333333"/>
      <name val="Times New Roman"/>
    </font>
    <font>
      <b/>
      <sz val="12.0"/>
      <color rgb="FF333333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2" fontId="2" numFmtId="0" xfId="0" applyAlignment="1" applyBorder="1" applyFill="1" applyFont="1">
      <alignment horizontal="left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shrinkToFit="0" wrapText="1"/>
    </xf>
    <xf borderId="0" fillId="0" fontId="5" numFmtId="0" xfId="0" applyFont="1"/>
    <xf borderId="4" fillId="3" fontId="6" numFmtId="0" xfId="0" applyAlignment="1" applyBorder="1" applyFill="1" applyFont="1">
      <alignment vertical="center"/>
    </xf>
    <xf borderId="5" fillId="3" fontId="6" numFmtId="0" xfId="0" applyAlignment="1" applyBorder="1" applyFont="1">
      <alignment vertical="center"/>
    </xf>
    <xf borderId="6" fillId="3" fontId="7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2" fontId="8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8" numFmtId="0" xfId="0" applyAlignment="1" applyBorder="1" applyFont="1">
      <alignment horizontal="center" shrinkToFit="0" vertical="center" wrapText="1"/>
    </xf>
    <xf borderId="0" fillId="0" fontId="9" numFmtId="0" xfId="0" applyFont="1"/>
    <xf borderId="9" fillId="2" fontId="8" numFmtId="164" xfId="0" applyAlignment="1" applyBorder="1" applyFont="1" applyNumberFormat="1">
      <alignment horizontal="center" shrinkToFit="0" vertical="center" wrapText="1"/>
    </xf>
    <xf borderId="13" fillId="2" fontId="8" numFmtId="164" xfId="0" applyAlignment="1" applyBorder="1" applyFont="1" applyNumberForma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5" fillId="2" fontId="8" numFmtId="0" xfId="0" applyAlignment="1" applyBorder="1" applyFont="1">
      <alignment horizontal="center" shrinkToFit="0" vertical="center" wrapText="1"/>
    </xf>
    <xf borderId="5" fillId="2" fontId="8" numFmtId="164" xfId="0" applyAlignment="1" applyBorder="1" applyFont="1" applyNumberFormat="1">
      <alignment horizontal="center" shrinkToFit="0" vertical="center" wrapText="1"/>
    </xf>
    <xf borderId="5" fillId="4" fontId="10" numFmtId="0" xfId="0" applyAlignment="1" applyBorder="1" applyFill="1" applyFont="1">
      <alignment horizontal="center" shrinkToFit="0" vertical="center" wrapText="1"/>
    </xf>
    <xf borderId="5" fillId="4" fontId="11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4" fontId="10" numFmtId="164" xfId="0" applyAlignment="1" applyBorder="1" applyFont="1" applyNumberFormat="1">
      <alignment horizontal="center" shrinkToFit="0" vertical="center" wrapText="1"/>
    </xf>
    <xf borderId="5" fillId="4" fontId="10" numFmtId="14" xfId="0" applyAlignment="1" applyBorder="1" applyFont="1" applyNumberFormat="1">
      <alignment horizontal="center" shrinkToFit="0" vertical="center" wrapText="1"/>
    </xf>
    <xf borderId="16" fillId="4" fontId="10" numFmtId="14" xfId="0" applyAlignment="1" applyBorder="1" applyFont="1" applyNumberFormat="1">
      <alignment horizontal="center" shrinkToFit="0" vertical="center" wrapText="1"/>
    </xf>
    <xf borderId="16" fillId="4" fontId="10" numFmtId="165" xfId="0" applyAlignment="1" applyBorder="1" applyFont="1" applyNumberFormat="1">
      <alignment shrinkToFit="0" vertical="center" wrapText="1"/>
    </xf>
    <xf borderId="16" fillId="5" fontId="10" numFmtId="165" xfId="0" applyAlignment="1" applyBorder="1" applyFill="1" applyFont="1" applyNumberFormat="1">
      <alignment shrinkToFit="0" vertical="center" wrapText="1"/>
    </xf>
    <xf borderId="5" fillId="4" fontId="10" numFmtId="0" xfId="0" applyAlignment="1" applyBorder="1" applyFont="1">
      <alignment shrinkToFit="0" vertical="center" wrapText="1"/>
    </xf>
    <xf borderId="0" fillId="0" fontId="9" numFmtId="0" xfId="0" applyAlignment="1" applyFont="1">
      <alignment shrinkToFit="0" wrapText="1"/>
    </xf>
    <xf borderId="0" fillId="0" fontId="12" numFmtId="0" xfId="0" applyFont="1"/>
    <xf borderId="0" fillId="0" fontId="10" numFmtId="0" xfId="0" applyFont="1"/>
    <xf borderId="0" fillId="0" fontId="12" numFmtId="0" xfId="0" applyAlignment="1" applyFont="1">
      <alignment horizontal="right"/>
    </xf>
    <xf borderId="1" fillId="2" fontId="8" numFmtId="4" xfId="0" applyAlignment="1" applyBorder="1" applyFont="1" applyNumberFormat="1">
      <alignment shrinkToFit="0" wrapText="1"/>
    </xf>
    <xf borderId="9" fillId="4" fontId="7" numFmtId="0" xfId="0" applyAlignment="1" applyBorder="1" applyFont="1">
      <alignment shrinkToFit="0" wrapText="1"/>
    </xf>
    <xf borderId="9" fillId="0" fontId="7" numFmtId="0" xfId="0" applyAlignment="1" applyBorder="1" applyFont="1">
      <alignment shrinkToFit="0" wrapText="1"/>
    </xf>
    <xf borderId="4" fillId="3" fontId="6" numFmtId="0" xfId="0" applyAlignment="1" applyBorder="1" applyFont="1">
      <alignment readingOrder="0" vertical="center"/>
    </xf>
    <xf borderId="6" fillId="3" fontId="7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1"/>
    </xf>
    <xf borderId="5" fillId="0" fontId="10" numFmtId="166" xfId="0" applyAlignment="1" applyBorder="1" applyFont="1" applyNumberFormat="1">
      <alignment readingOrder="0" shrinkToFit="0" vertical="center" wrapText="1"/>
    </xf>
    <xf borderId="5" fillId="0" fontId="10" numFmtId="0" xfId="0" applyAlignment="1" applyBorder="1" applyFont="1">
      <alignment vertical="center"/>
    </xf>
    <xf borderId="5" fillId="0" fontId="10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horizontal="center" vertical="center"/>
    </xf>
    <xf borderId="0" fillId="0" fontId="13" numFmtId="0" xfId="0" applyFont="1"/>
    <xf borderId="5" fillId="0" fontId="10" numFmtId="166" xfId="0" applyAlignment="1" applyBorder="1" applyFont="1" applyNumberFormat="1">
      <alignment vertical="center"/>
    </xf>
    <xf borderId="5" fillId="0" fontId="10" numFmtId="0" xfId="0" applyAlignment="1" applyBorder="1" applyFont="1">
      <alignment readingOrder="0" vertical="center"/>
    </xf>
    <xf borderId="5" fillId="0" fontId="10" numFmtId="0" xfId="0" applyAlignment="1" applyBorder="1" applyFont="1">
      <alignment readingOrder="0" shrinkToFit="0" vertical="center" wrapText="1"/>
    </xf>
    <xf borderId="5" fillId="0" fontId="10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horizontal="center" readingOrder="0" vertical="center"/>
    </xf>
    <xf borderId="5" fillId="4" fontId="10" numFmtId="167" xfId="0" applyAlignment="1" applyBorder="1" applyFont="1" applyNumberFormat="1">
      <alignment horizontal="center" readingOrder="0" shrinkToFit="0" vertical="center" wrapText="1"/>
    </xf>
    <xf borderId="16" fillId="4" fontId="10" numFmtId="0" xfId="0" applyAlignment="1" applyBorder="1" applyFont="1">
      <alignment horizontal="center" readingOrder="0" shrinkToFit="0" vertical="center" wrapText="1"/>
    </xf>
    <xf borderId="16" fillId="4" fontId="10" numFmtId="165" xfId="0" applyAlignment="1" applyBorder="1" applyFont="1" applyNumberFormat="1">
      <alignment readingOrder="0" shrinkToFit="0" vertical="center" wrapText="1"/>
    </xf>
    <xf borderId="16" fillId="5" fontId="10" numFmtId="165" xfId="0" applyAlignment="1" applyBorder="1" applyFont="1" applyNumberFormat="1">
      <alignment readingOrder="0" shrinkToFit="0" vertical="center" wrapText="1"/>
    </xf>
    <xf borderId="0" fillId="0" fontId="14" numFmtId="165" xfId="0" applyAlignment="1" applyFont="1" applyNumberFormat="1">
      <alignment horizontal="center" readingOrder="0"/>
    </xf>
    <xf borderId="5" fillId="4" fontId="10" numFmtId="165" xfId="0" applyAlignment="1" applyBorder="1" applyFont="1" applyNumberFormat="1">
      <alignment horizontal="center" shrinkToFit="0" vertical="center" wrapText="1"/>
    </xf>
    <xf borderId="5" fillId="4" fontId="15" numFmtId="166" xfId="0" applyAlignment="1" applyBorder="1" applyFont="1" applyNumberFormat="1">
      <alignment horizontal="left" readingOrder="0"/>
    </xf>
    <xf quotePrefix="1" borderId="5" fillId="4" fontId="10" numFmtId="0" xfId="0" applyAlignment="1" applyBorder="1" applyFont="1">
      <alignment horizontal="center" readingOrder="0" shrinkToFit="0" vertical="center" wrapText="1"/>
    </xf>
    <xf borderId="0" fillId="0" fontId="14" numFmtId="166" xfId="0" applyAlignment="1" applyFont="1" applyNumberFormat="1">
      <alignment horizontal="left" readingOrder="0"/>
    </xf>
    <xf borderId="0" fillId="0" fontId="14" numFmtId="0" xfId="0" applyAlignment="1" applyFont="1">
      <alignment horizontal="left" readingOrder="0"/>
    </xf>
    <xf borderId="17" fillId="4" fontId="16" numFmtId="0" xfId="0" applyBorder="1" applyFont="1"/>
    <xf borderId="0" fillId="0" fontId="7" numFmtId="0" xfId="0" applyFont="1"/>
    <xf borderId="17" fillId="4" fontId="7" numFmtId="0" xfId="0" applyBorder="1" applyFont="1"/>
    <xf borderId="0" fillId="0" fontId="7" numFmtId="0" xfId="0" applyAlignment="1" applyFont="1">
      <alignment shrinkToFit="0" wrapText="1"/>
    </xf>
    <xf borderId="0" fillId="0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4.63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6" width="18.0"/>
    <col customWidth="1" min="17" max="17" width="16.63"/>
    <col customWidth="1" min="18" max="18" width="15.75"/>
    <col customWidth="1" min="19" max="19" width="15.5"/>
    <col customWidth="1" min="20" max="20" width="14.75"/>
    <col customWidth="1" min="21" max="21" width="13.13"/>
    <col customWidth="1" min="22" max="22" width="17.25"/>
    <col customWidth="1" min="23" max="23" width="17.5"/>
    <col customWidth="1" min="24" max="24" width="54.38"/>
    <col customWidth="1" min="25" max="25" width="19.38"/>
    <col customWidth="1" min="26" max="26" width="15.88"/>
    <col customWidth="1" min="27" max="28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  <c r="AB1" s="5"/>
    </row>
    <row r="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5"/>
    </row>
    <row r="3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6"/>
      <c r="AB3" s="6"/>
    </row>
    <row r="4" ht="15.0" customHeight="1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6"/>
      <c r="AB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4"/>
      <c r="M5" s="14"/>
      <c r="N5" s="15"/>
      <c r="O5" s="12" t="s">
        <v>8</v>
      </c>
      <c r="P5" s="14"/>
      <c r="Q5" s="14"/>
      <c r="R5" s="13"/>
      <c r="S5" s="12" t="s">
        <v>9</v>
      </c>
      <c r="T5" s="14"/>
      <c r="U5" s="14"/>
      <c r="V5" s="14"/>
      <c r="W5" s="14"/>
      <c r="X5" s="13"/>
      <c r="Y5" s="16" t="s">
        <v>10</v>
      </c>
      <c r="Z5" s="16" t="s">
        <v>11</v>
      </c>
      <c r="AA5" s="17"/>
      <c r="AB5" s="17"/>
      <c r="AC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  <c r="H6" s="16" t="s">
        <v>19</v>
      </c>
      <c r="I6" s="12" t="s">
        <v>20</v>
      </c>
      <c r="J6" s="13"/>
      <c r="K6" s="18" t="s">
        <v>21</v>
      </c>
      <c r="L6" s="13"/>
      <c r="M6" s="16" t="s">
        <v>22</v>
      </c>
      <c r="N6" s="16" t="s">
        <v>23</v>
      </c>
      <c r="O6" s="16" t="s">
        <v>24</v>
      </c>
      <c r="P6" s="19" t="s">
        <v>25</v>
      </c>
      <c r="Q6" s="19" t="s">
        <v>26</v>
      </c>
      <c r="R6" s="19" t="s">
        <v>27</v>
      </c>
      <c r="S6" s="18" t="s">
        <v>28</v>
      </c>
      <c r="T6" s="13"/>
      <c r="U6" s="18" t="s">
        <v>29</v>
      </c>
      <c r="V6" s="13"/>
      <c r="W6" s="16" t="s">
        <v>30</v>
      </c>
      <c r="X6" s="19" t="s">
        <v>31</v>
      </c>
      <c r="Y6" s="20"/>
      <c r="Z6" s="20"/>
      <c r="AA6" s="17"/>
      <c r="AB6" s="17"/>
      <c r="AC6" s="17"/>
      <c r="AD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32</v>
      </c>
      <c r="J7" s="22" t="s">
        <v>33</v>
      </c>
      <c r="K7" s="22" t="s">
        <v>34</v>
      </c>
      <c r="L7" s="23" t="s">
        <v>35</v>
      </c>
      <c r="M7" s="21"/>
      <c r="N7" s="21"/>
      <c r="O7" s="21"/>
      <c r="P7" s="21"/>
      <c r="Q7" s="21"/>
      <c r="R7" s="21"/>
      <c r="S7" s="22" t="s">
        <v>36</v>
      </c>
      <c r="T7" s="23" t="s">
        <v>37</v>
      </c>
      <c r="U7" s="22" t="s">
        <v>38</v>
      </c>
      <c r="V7" s="23" t="s">
        <v>39</v>
      </c>
      <c r="W7" s="21"/>
      <c r="X7" s="21"/>
      <c r="Y7" s="21"/>
      <c r="Z7" s="21"/>
      <c r="AA7" s="17"/>
      <c r="AB7" s="17"/>
      <c r="AC7" s="17"/>
      <c r="AD7" s="17"/>
    </row>
    <row r="8">
      <c r="A8" s="24"/>
      <c r="B8" s="24"/>
      <c r="C8" s="25"/>
      <c r="D8" s="24"/>
      <c r="E8" s="24"/>
      <c r="F8" s="24"/>
      <c r="G8" s="26"/>
      <c r="H8" s="24"/>
      <c r="I8" s="24"/>
      <c r="J8" s="27"/>
      <c r="K8" s="24"/>
      <c r="L8" s="28"/>
      <c r="M8" s="29"/>
      <c r="N8" s="29"/>
      <c r="O8" s="30"/>
      <c r="P8" s="31">
        <v>0.0</v>
      </c>
      <c r="Q8" s="31">
        <v>0.0</v>
      </c>
      <c r="R8" s="32">
        <f t="shared" ref="R8:R15" si="1">P8+Q8</f>
        <v>0</v>
      </c>
      <c r="S8" s="24">
        <v>0.0</v>
      </c>
      <c r="T8" s="31">
        <v>0.0</v>
      </c>
      <c r="U8" s="24">
        <v>0.0</v>
      </c>
      <c r="V8" s="31">
        <v>0.0</v>
      </c>
      <c r="W8" s="24">
        <v>0.0</v>
      </c>
      <c r="X8" s="32">
        <f t="shared" ref="X8:X15" si="2">(S8*T8)+(U8*V8)</f>
        <v>0</v>
      </c>
      <c r="Y8" s="32">
        <f t="shared" ref="Y8:Y15" si="3">R8+X8</f>
        <v>0</v>
      </c>
      <c r="Z8" s="33"/>
      <c r="AA8" s="17"/>
      <c r="AB8" s="17"/>
      <c r="AC8" s="17"/>
      <c r="AD8" s="17"/>
    </row>
    <row r="9">
      <c r="A9" s="24"/>
      <c r="B9" s="24"/>
      <c r="C9" s="25"/>
      <c r="D9" s="24"/>
      <c r="E9" s="24"/>
      <c r="F9" s="24"/>
      <c r="G9" s="26"/>
      <c r="H9" s="24"/>
      <c r="I9" s="24"/>
      <c r="J9" s="27"/>
      <c r="K9" s="24"/>
      <c r="L9" s="28"/>
      <c r="M9" s="29"/>
      <c r="N9" s="29"/>
      <c r="O9" s="30"/>
      <c r="P9" s="31">
        <v>0.0</v>
      </c>
      <c r="Q9" s="31">
        <v>0.0</v>
      </c>
      <c r="R9" s="32">
        <f t="shared" si="1"/>
        <v>0</v>
      </c>
      <c r="S9" s="24">
        <v>0.0</v>
      </c>
      <c r="T9" s="31">
        <v>0.0</v>
      </c>
      <c r="U9" s="24">
        <v>0.0</v>
      </c>
      <c r="V9" s="31">
        <v>0.0</v>
      </c>
      <c r="W9" s="24">
        <v>0.0</v>
      </c>
      <c r="X9" s="32">
        <f t="shared" si="2"/>
        <v>0</v>
      </c>
      <c r="Y9" s="32">
        <f t="shared" si="3"/>
        <v>0</v>
      </c>
      <c r="Z9" s="33"/>
      <c r="AA9" s="17"/>
      <c r="AB9" s="17"/>
      <c r="AC9" s="17"/>
      <c r="AD9" s="17"/>
    </row>
    <row r="10" ht="15.75" customHeight="1">
      <c r="A10" s="24"/>
      <c r="B10" s="24"/>
      <c r="C10" s="25"/>
      <c r="D10" s="24"/>
      <c r="E10" s="24"/>
      <c r="F10" s="24"/>
      <c r="G10" s="26"/>
      <c r="H10" s="24"/>
      <c r="I10" s="24"/>
      <c r="J10" s="27"/>
      <c r="K10" s="24"/>
      <c r="L10" s="28"/>
      <c r="M10" s="29"/>
      <c r="N10" s="29"/>
      <c r="O10" s="30"/>
      <c r="P10" s="31">
        <v>0.0</v>
      </c>
      <c r="Q10" s="31">
        <v>0.0</v>
      </c>
      <c r="R10" s="32">
        <f t="shared" si="1"/>
        <v>0</v>
      </c>
      <c r="S10" s="24">
        <v>0.0</v>
      </c>
      <c r="T10" s="31">
        <v>0.0</v>
      </c>
      <c r="U10" s="24">
        <v>0.0</v>
      </c>
      <c r="V10" s="31">
        <v>0.0</v>
      </c>
      <c r="W10" s="24">
        <v>0.0</v>
      </c>
      <c r="X10" s="32">
        <f t="shared" si="2"/>
        <v>0</v>
      </c>
      <c r="Y10" s="32">
        <f t="shared" si="3"/>
        <v>0</v>
      </c>
      <c r="Z10" s="33"/>
      <c r="AA10" s="17"/>
      <c r="AB10" s="17"/>
      <c r="AC10" s="17"/>
      <c r="AD10" s="17"/>
    </row>
    <row r="11" ht="15.75" customHeight="1">
      <c r="A11" s="24"/>
      <c r="B11" s="24"/>
      <c r="C11" s="25"/>
      <c r="D11" s="24"/>
      <c r="E11" s="24"/>
      <c r="F11" s="24"/>
      <c r="G11" s="26"/>
      <c r="H11" s="24"/>
      <c r="I11" s="24"/>
      <c r="J11" s="27"/>
      <c r="K11" s="24"/>
      <c r="L11" s="28"/>
      <c r="M11" s="29"/>
      <c r="N11" s="29"/>
      <c r="O11" s="30"/>
      <c r="P11" s="31">
        <v>0.0</v>
      </c>
      <c r="Q11" s="31">
        <v>0.0</v>
      </c>
      <c r="R11" s="32">
        <f t="shared" si="1"/>
        <v>0</v>
      </c>
      <c r="S11" s="24">
        <v>0.0</v>
      </c>
      <c r="T11" s="31">
        <v>0.0</v>
      </c>
      <c r="U11" s="24">
        <v>0.0</v>
      </c>
      <c r="V11" s="31">
        <v>0.0</v>
      </c>
      <c r="W11" s="24">
        <v>0.0</v>
      </c>
      <c r="X11" s="32">
        <f t="shared" si="2"/>
        <v>0</v>
      </c>
      <c r="Y11" s="32">
        <f t="shared" si="3"/>
        <v>0</v>
      </c>
      <c r="Z11" s="33"/>
      <c r="AA11" s="17"/>
      <c r="AB11" s="17"/>
      <c r="AC11" s="17"/>
      <c r="AD11" s="17"/>
    </row>
    <row r="12" ht="15.75" customHeight="1">
      <c r="A12" s="24"/>
      <c r="B12" s="24"/>
      <c r="C12" s="25"/>
      <c r="D12" s="24"/>
      <c r="E12" s="24"/>
      <c r="F12" s="24"/>
      <c r="G12" s="26"/>
      <c r="H12" s="24"/>
      <c r="I12" s="24"/>
      <c r="J12" s="27"/>
      <c r="K12" s="24"/>
      <c r="L12" s="28"/>
      <c r="M12" s="29"/>
      <c r="N12" s="29"/>
      <c r="O12" s="30"/>
      <c r="P12" s="31">
        <v>0.0</v>
      </c>
      <c r="Q12" s="31">
        <v>0.0</v>
      </c>
      <c r="R12" s="32">
        <f t="shared" si="1"/>
        <v>0</v>
      </c>
      <c r="S12" s="24">
        <v>0.0</v>
      </c>
      <c r="T12" s="31">
        <v>0.0</v>
      </c>
      <c r="U12" s="24">
        <v>0.0</v>
      </c>
      <c r="V12" s="31">
        <v>0.0</v>
      </c>
      <c r="W12" s="24">
        <v>0.0</v>
      </c>
      <c r="X12" s="32">
        <f t="shared" si="2"/>
        <v>0</v>
      </c>
      <c r="Y12" s="32">
        <f t="shared" si="3"/>
        <v>0</v>
      </c>
      <c r="Z12" s="33"/>
      <c r="AA12" s="17"/>
      <c r="AB12" s="17"/>
      <c r="AC12" s="17"/>
      <c r="AD12" s="17"/>
    </row>
    <row r="13" ht="15.75" customHeight="1">
      <c r="A13" s="24"/>
      <c r="B13" s="24"/>
      <c r="C13" s="25"/>
      <c r="D13" s="24"/>
      <c r="E13" s="24"/>
      <c r="F13" s="24"/>
      <c r="G13" s="26"/>
      <c r="H13" s="24"/>
      <c r="I13" s="24"/>
      <c r="J13" s="27"/>
      <c r="K13" s="24"/>
      <c r="L13" s="28"/>
      <c r="M13" s="29"/>
      <c r="N13" s="29"/>
      <c r="O13" s="30"/>
      <c r="P13" s="31">
        <v>0.0</v>
      </c>
      <c r="Q13" s="31">
        <v>0.0</v>
      </c>
      <c r="R13" s="32">
        <f t="shared" si="1"/>
        <v>0</v>
      </c>
      <c r="S13" s="24">
        <v>0.0</v>
      </c>
      <c r="T13" s="31">
        <v>0.0</v>
      </c>
      <c r="U13" s="24">
        <v>0.0</v>
      </c>
      <c r="V13" s="31">
        <v>0.0</v>
      </c>
      <c r="W13" s="24">
        <v>0.0</v>
      </c>
      <c r="X13" s="32">
        <f t="shared" si="2"/>
        <v>0</v>
      </c>
      <c r="Y13" s="32">
        <f t="shared" si="3"/>
        <v>0</v>
      </c>
      <c r="Z13" s="33"/>
      <c r="AA13" s="17"/>
      <c r="AB13" s="17"/>
      <c r="AC13" s="17"/>
      <c r="AD13" s="17"/>
    </row>
    <row r="14" ht="15.75" customHeight="1">
      <c r="A14" s="24"/>
      <c r="B14" s="24"/>
      <c r="C14" s="25"/>
      <c r="D14" s="24"/>
      <c r="E14" s="24"/>
      <c r="F14" s="24"/>
      <c r="G14" s="26"/>
      <c r="H14" s="24"/>
      <c r="I14" s="24"/>
      <c r="J14" s="27"/>
      <c r="K14" s="24"/>
      <c r="L14" s="28"/>
      <c r="M14" s="29"/>
      <c r="N14" s="29"/>
      <c r="O14" s="30"/>
      <c r="P14" s="31">
        <v>0.0</v>
      </c>
      <c r="Q14" s="31">
        <v>0.0</v>
      </c>
      <c r="R14" s="32">
        <f t="shared" si="1"/>
        <v>0</v>
      </c>
      <c r="S14" s="24">
        <v>0.0</v>
      </c>
      <c r="T14" s="31">
        <v>0.0</v>
      </c>
      <c r="U14" s="24">
        <v>0.0</v>
      </c>
      <c r="V14" s="31">
        <v>0.0</v>
      </c>
      <c r="W14" s="24">
        <v>0.0</v>
      </c>
      <c r="X14" s="32">
        <f t="shared" si="2"/>
        <v>0</v>
      </c>
      <c r="Y14" s="32">
        <f t="shared" si="3"/>
        <v>0</v>
      </c>
      <c r="Z14" s="33"/>
      <c r="AA14" s="17"/>
      <c r="AB14" s="17"/>
      <c r="AC14" s="17"/>
      <c r="AD14" s="17"/>
    </row>
    <row r="15" ht="15.75" customHeight="1">
      <c r="A15" s="24"/>
      <c r="B15" s="24"/>
      <c r="C15" s="25"/>
      <c r="D15" s="24"/>
      <c r="E15" s="24"/>
      <c r="F15" s="24"/>
      <c r="G15" s="26"/>
      <c r="H15" s="24"/>
      <c r="I15" s="24"/>
      <c r="J15" s="27"/>
      <c r="K15" s="24"/>
      <c r="L15" s="28"/>
      <c r="M15" s="29"/>
      <c r="N15" s="29"/>
      <c r="O15" s="30"/>
      <c r="P15" s="31">
        <v>0.0</v>
      </c>
      <c r="Q15" s="31">
        <v>0.0</v>
      </c>
      <c r="R15" s="32">
        <f t="shared" si="1"/>
        <v>0</v>
      </c>
      <c r="S15" s="24">
        <v>0.0</v>
      </c>
      <c r="T15" s="31">
        <v>0.0</v>
      </c>
      <c r="U15" s="24">
        <v>0.0</v>
      </c>
      <c r="V15" s="31">
        <v>0.0</v>
      </c>
      <c r="W15" s="24">
        <v>0.0</v>
      </c>
      <c r="X15" s="32">
        <f t="shared" si="2"/>
        <v>0</v>
      </c>
      <c r="Y15" s="32">
        <f t="shared" si="3"/>
        <v>0</v>
      </c>
      <c r="Z15" s="33"/>
      <c r="AA15" s="17"/>
      <c r="AB15" s="17"/>
      <c r="AC15" s="17"/>
      <c r="AD15" s="17"/>
    </row>
    <row r="16" ht="38.25" customHeight="1">
      <c r="A16" s="34"/>
      <c r="B16" s="17"/>
      <c r="C16" s="35"/>
      <c r="D16" s="36"/>
      <c r="E16" s="36"/>
      <c r="F16" s="36"/>
      <c r="G16" s="37"/>
      <c r="H16" s="37"/>
      <c r="I16" s="37"/>
      <c r="J16" s="3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5.75" customHeight="1">
      <c r="A17" s="38" t="s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ht="15.75" customHeight="1">
      <c r="A18" s="39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ht="15.75" customHeight="1">
      <c r="A19" s="40" t="s">
        <v>42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ht="15.75" customHeight="1">
      <c r="A20" s="40" t="s">
        <v>43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ht="15.75" customHeight="1">
      <c r="A21" s="40" t="s">
        <v>44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ht="15.75" customHeight="1">
      <c r="A22" s="40" t="s">
        <v>45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ht="15.75" customHeight="1">
      <c r="A23" s="40" t="s">
        <v>46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ht="15.75" customHeight="1">
      <c r="A24" s="40" t="s">
        <v>47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ht="15.75" customHeight="1">
      <c r="A25" s="40" t="s">
        <v>48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ht="15.75" customHeight="1">
      <c r="A26" s="40" t="s">
        <v>49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ht="15.75" customHeight="1">
      <c r="A27" s="40" t="s">
        <v>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ht="15.75" customHeight="1">
      <c r="A28" s="40" t="s">
        <v>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ht="15.75" customHeight="1">
      <c r="A29" s="40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ht="15.75" customHeight="1">
      <c r="A30" s="40" t="s">
        <v>53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ht="15.75" customHeight="1">
      <c r="A31" s="40" t="s">
        <v>54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ht="15.75" customHeight="1">
      <c r="A32" s="40" t="s">
        <v>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ht="15.75" customHeight="1">
      <c r="A33" s="40" t="s">
        <v>56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ht="15.75" customHeight="1">
      <c r="A34" s="40" t="s">
        <v>57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ht="15.75" customHeight="1">
      <c r="A35" s="40" t="s">
        <v>58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ht="15.75" customHeight="1">
      <c r="A36" s="40" t="s">
        <v>59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ht="15.75" customHeight="1">
      <c r="A37" s="40" t="s">
        <v>60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ht="15.75" customHeight="1">
      <c r="A38" s="40" t="s">
        <v>61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ht="15.75" customHeight="1">
      <c r="A39" s="40" t="s">
        <v>62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ht="15.75" customHeight="1">
      <c r="A40" s="40" t="s">
        <v>63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ht="15.75" customHeight="1">
      <c r="A41" s="40" t="s">
        <v>64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ht="15.75" customHeight="1">
      <c r="A42" s="40" t="s">
        <v>65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3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ht="15.75" customHeight="1">
      <c r="A43" s="40" t="s">
        <v>66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ht="15.75" customHeight="1">
      <c r="A44" s="40" t="s">
        <v>67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ht="15.75" customHeight="1">
      <c r="A45" s="36" t="s">
        <v>68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Y5:Y7"/>
    <mergeCell ref="Z5:Z7"/>
    <mergeCell ref="A6:A7"/>
    <mergeCell ref="B6:B7"/>
    <mergeCell ref="C6:C7"/>
    <mergeCell ref="X6:X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T6"/>
    <mergeCell ref="H6:H7"/>
    <mergeCell ref="I6:J6"/>
    <mergeCell ref="A17:L17"/>
    <mergeCell ref="A18:L18"/>
    <mergeCell ref="A19:L19"/>
    <mergeCell ref="A20:L20"/>
    <mergeCell ref="A21:L21"/>
  </mergeCells>
  <dataValidations>
    <dataValidation type="list" allowBlank="1" sqref="H8:H15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71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/>
      <c r="B8" s="43"/>
      <c r="C8" s="44" t="s">
        <v>95</v>
      </c>
      <c r="D8" s="24"/>
      <c r="E8" s="45"/>
      <c r="F8" s="46"/>
      <c r="G8" s="26"/>
      <c r="H8" s="24"/>
      <c r="I8" s="24"/>
      <c r="J8" s="27"/>
      <c r="K8" s="24"/>
      <c r="L8" s="47"/>
      <c r="M8" s="29"/>
      <c r="N8" s="29"/>
      <c r="O8" s="30"/>
      <c r="P8" s="31"/>
      <c r="Q8" s="31"/>
      <c r="R8" s="31"/>
      <c r="S8" s="32"/>
      <c r="T8" s="24"/>
      <c r="U8" s="31"/>
      <c r="V8" s="24">
        <v>0.0</v>
      </c>
      <c r="W8" s="31"/>
      <c r="X8" s="24"/>
      <c r="Y8" s="32"/>
      <c r="Z8" s="32"/>
      <c r="AA8" s="33"/>
      <c r="AB8" s="17"/>
      <c r="AC8" s="17"/>
      <c r="AD8" s="48"/>
      <c r="AE8" s="17"/>
    </row>
    <row r="9">
      <c r="A9" s="43"/>
      <c r="B9" s="43"/>
      <c r="C9" s="49"/>
      <c r="D9" s="24"/>
      <c r="E9" s="45"/>
      <c r="F9" s="46"/>
      <c r="G9" s="26"/>
      <c r="H9" s="24"/>
      <c r="I9" s="24"/>
      <c r="J9" s="27"/>
      <c r="K9" s="24"/>
      <c r="L9" s="47"/>
      <c r="M9" s="29"/>
      <c r="N9" s="29"/>
      <c r="O9" s="30"/>
      <c r="P9" s="31"/>
      <c r="Q9" s="31"/>
      <c r="R9" s="31"/>
      <c r="S9" s="32"/>
      <c r="T9" s="24"/>
      <c r="U9" s="31"/>
      <c r="V9" s="24">
        <v>0.0</v>
      </c>
      <c r="W9" s="31"/>
      <c r="X9" s="24"/>
      <c r="Y9" s="32"/>
      <c r="Z9" s="32"/>
      <c r="AA9" s="33"/>
      <c r="AB9" s="17"/>
      <c r="AC9" s="17"/>
      <c r="AD9" s="48"/>
      <c r="AE9" s="17"/>
    </row>
    <row r="10" ht="38.25" customHeight="1">
      <c r="A10" s="34"/>
      <c r="B10" s="17"/>
      <c r="C10" s="49"/>
      <c r="D10" s="36"/>
      <c r="E10" s="36"/>
      <c r="F10" s="36"/>
      <c r="G10" s="37"/>
      <c r="H10" s="37"/>
      <c r="I10" s="37"/>
      <c r="J10" s="3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ht="15.75" customHeight="1">
      <c r="A11" s="38" t="s">
        <v>40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ht="15.75" customHeight="1">
      <c r="A12" s="39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40" t="s">
        <v>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96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t="15.75" customHeight="1">
      <c r="A20" s="40" t="s">
        <v>97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ht="15.75" customHeight="1">
      <c r="A21" s="40" t="s">
        <v>98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100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1:L11"/>
    <mergeCell ref="A12:L12"/>
    <mergeCell ref="A13:L13"/>
    <mergeCell ref="A14:L14"/>
    <mergeCell ref="A15:L15"/>
  </mergeCells>
  <conditionalFormatting sqref="AD8:AD9">
    <cfRule type="notContainsBlanks" dxfId="0" priority="1">
      <formula>LEN(TRIM(AD8))&gt;0</formula>
    </cfRule>
  </conditionalFormatting>
  <dataValidations>
    <dataValidation type="list" allowBlank="1" sqref="P8:P9">
      <formula1>$AD$8:$AD$9</formula1>
    </dataValidation>
    <dataValidation type="list" allowBlank="1" sqref="H8:H9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22.6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118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>
        <v>610201.0</v>
      </c>
      <c r="B8" s="43">
        <v>610201.0</v>
      </c>
      <c r="C8" s="44" t="s">
        <v>119</v>
      </c>
      <c r="D8" s="43" t="s">
        <v>120</v>
      </c>
      <c r="E8" s="50" t="s">
        <v>121</v>
      </c>
      <c r="F8" s="51" t="s">
        <v>122</v>
      </c>
      <c r="G8" s="26"/>
      <c r="H8" s="43" t="s">
        <v>7</v>
      </c>
      <c r="I8" s="43" t="s">
        <v>123</v>
      </c>
      <c r="J8" s="52" t="s">
        <v>124</v>
      </c>
      <c r="K8" s="43" t="s">
        <v>125</v>
      </c>
      <c r="L8" s="53" t="s">
        <v>126</v>
      </c>
      <c r="M8" s="54">
        <v>45727.0</v>
      </c>
      <c r="N8" s="54">
        <v>45732.0</v>
      </c>
      <c r="O8" s="55" t="s">
        <v>127</v>
      </c>
      <c r="P8" s="56"/>
      <c r="Q8" s="56">
        <v>1897.52</v>
      </c>
      <c r="R8" s="56">
        <v>1162.17</v>
      </c>
      <c r="S8" s="57">
        <f>Q8+R8</f>
        <v>3059.69</v>
      </c>
      <c r="T8" s="43">
        <v>2.0</v>
      </c>
      <c r="U8" s="58">
        <v>332.08</v>
      </c>
      <c r="V8" s="43">
        <v>1.0</v>
      </c>
      <c r="W8" s="56">
        <v>99.64</v>
      </c>
      <c r="X8" s="59">
        <f>T8*U8+W8</f>
        <v>763.8</v>
      </c>
      <c r="Y8" s="32">
        <f>X8</f>
        <v>763.8</v>
      </c>
      <c r="Z8" s="32">
        <f>S8+Y8</f>
        <v>3823.49</v>
      </c>
      <c r="AA8" s="33"/>
      <c r="AB8" s="17"/>
      <c r="AC8" s="17"/>
      <c r="AD8" s="48"/>
      <c r="AE8" s="17"/>
    </row>
    <row r="9">
      <c r="A9" s="43"/>
      <c r="B9" s="43"/>
      <c r="C9" s="49"/>
      <c r="D9" s="24"/>
      <c r="E9" s="45"/>
      <c r="F9" s="46"/>
      <c r="G9" s="26"/>
      <c r="H9" s="24"/>
      <c r="I9" s="24"/>
      <c r="J9" s="27"/>
      <c r="K9" s="24"/>
      <c r="L9" s="47"/>
      <c r="M9" s="29"/>
      <c r="N9" s="29"/>
      <c r="O9" s="30"/>
      <c r="P9" s="31"/>
      <c r="Q9" s="31"/>
      <c r="R9" s="31"/>
      <c r="S9" s="32"/>
      <c r="T9" s="24"/>
      <c r="U9" s="31"/>
      <c r="V9" s="24"/>
      <c r="W9" s="31"/>
      <c r="X9" s="24"/>
      <c r="Y9" s="32"/>
      <c r="Z9" s="32"/>
      <c r="AA9" s="33"/>
      <c r="AB9" s="17"/>
      <c r="AC9" s="17"/>
      <c r="AD9" s="48"/>
      <c r="AE9" s="17"/>
    </row>
    <row r="10" ht="38.25" customHeight="1">
      <c r="A10" s="34"/>
      <c r="B10" s="17"/>
      <c r="C10" s="49"/>
      <c r="D10" s="36"/>
      <c r="E10" s="36"/>
      <c r="F10" s="36"/>
      <c r="G10" s="37"/>
      <c r="H10" s="37"/>
      <c r="I10" s="37"/>
      <c r="J10" s="3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ht="15.75" customHeight="1">
      <c r="A11" s="38" t="s">
        <v>40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ht="15.75" customHeight="1">
      <c r="A12" s="39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40" t="s">
        <v>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96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t="15.75" customHeight="1">
      <c r="A20" s="40" t="s">
        <v>97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ht="15.75" customHeight="1">
      <c r="A21" s="40" t="s">
        <v>98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100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1:L11"/>
    <mergeCell ref="A12:L12"/>
    <mergeCell ref="A13:L13"/>
    <mergeCell ref="A14:L14"/>
    <mergeCell ref="A15:L15"/>
  </mergeCells>
  <conditionalFormatting sqref="AD8:AD9">
    <cfRule type="notContainsBlanks" dxfId="0" priority="1">
      <formula>LEN(TRIM(AD8))&gt;0</formula>
    </cfRule>
  </conditionalFormatting>
  <dataValidations>
    <dataValidation type="list" allowBlank="1" sqref="P8:P9">
      <formula1>$AD$8:$AD$9</formula1>
    </dataValidation>
    <dataValidation type="list" allowBlank="1" sqref="H8:H9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32.5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128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>
        <v>610201.0</v>
      </c>
      <c r="B8" s="43">
        <v>610201.0</v>
      </c>
      <c r="C8" s="60" t="s">
        <v>129</v>
      </c>
      <c r="D8" s="43" t="s">
        <v>130</v>
      </c>
      <c r="E8" s="50" t="s">
        <v>131</v>
      </c>
      <c r="F8" s="51" t="s">
        <v>132</v>
      </c>
      <c r="G8" s="26"/>
      <c r="H8" s="43" t="s">
        <v>7</v>
      </c>
      <c r="I8" s="43" t="s">
        <v>123</v>
      </c>
      <c r="J8" s="52" t="s">
        <v>124</v>
      </c>
      <c r="K8" s="43" t="s">
        <v>125</v>
      </c>
      <c r="L8" s="53" t="s">
        <v>126</v>
      </c>
      <c r="M8" s="61" t="s">
        <v>133</v>
      </c>
      <c r="N8" s="61" t="s">
        <v>134</v>
      </c>
      <c r="O8" s="55" t="s">
        <v>127</v>
      </c>
      <c r="P8" s="56" t="s">
        <v>135</v>
      </c>
      <c r="Q8" s="31"/>
      <c r="R8" s="31"/>
      <c r="S8" s="57">
        <v>3234.68</v>
      </c>
      <c r="T8" s="43">
        <v>1.0</v>
      </c>
      <c r="U8" s="56">
        <v>332.08</v>
      </c>
      <c r="V8" s="43">
        <v>1.0</v>
      </c>
      <c r="W8" s="56">
        <v>99.64</v>
      </c>
      <c r="X8" s="59">
        <f t="shared" ref="X8:X10" si="1">T8*U8+W8</f>
        <v>431.72</v>
      </c>
      <c r="Y8" s="32">
        <f t="shared" ref="Y8:Y10" si="2">X8</f>
        <v>431.72</v>
      </c>
      <c r="Z8" s="32">
        <f t="shared" ref="Z8:Z10" si="3">S8+X8</f>
        <v>3666.4</v>
      </c>
      <c r="AA8" s="33"/>
      <c r="AB8" s="17"/>
      <c r="AC8" s="17"/>
      <c r="AD8" s="48"/>
      <c r="AE8" s="17"/>
    </row>
    <row r="9">
      <c r="A9" s="43">
        <v>610201.0</v>
      </c>
      <c r="B9" s="43">
        <v>610201.0</v>
      </c>
      <c r="C9" s="60" t="s">
        <v>136</v>
      </c>
      <c r="D9" s="43" t="s">
        <v>137</v>
      </c>
      <c r="E9" s="50" t="s">
        <v>138</v>
      </c>
      <c r="F9" s="51" t="s">
        <v>139</v>
      </c>
      <c r="G9" s="26"/>
      <c r="H9" s="43" t="s">
        <v>7</v>
      </c>
      <c r="I9" s="43" t="s">
        <v>123</v>
      </c>
      <c r="J9" s="52" t="s">
        <v>124</v>
      </c>
      <c r="K9" s="43" t="s">
        <v>140</v>
      </c>
      <c r="L9" s="53" t="s">
        <v>141</v>
      </c>
      <c r="M9" s="61" t="s">
        <v>142</v>
      </c>
      <c r="N9" s="61" t="s">
        <v>143</v>
      </c>
      <c r="O9" s="55" t="s">
        <v>144</v>
      </c>
      <c r="P9" s="56" t="s">
        <v>135</v>
      </c>
      <c r="Q9" s="56"/>
      <c r="R9" s="56"/>
      <c r="S9" s="57">
        <v>2991.25</v>
      </c>
      <c r="T9" s="43">
        <v>4.0</v>
      </c>
      <c r="U9" s="56">
        <v>313.28</v>
      </c>
      <c r="V9" s="43">
        <v>1.0</v>
      </c>
      <c r="W9" s="56">
        <v>94.0</v>
      </c>
      <c r="X9" s="59">
        <f t="shared" si="1"/>
        <v>1347.12</v>
      </c>
      <c r="Y9" s="32">
        <f t="shared" si="2"/>
        <v>1347.12</v>
      </c>
      <c r="Z9" s="32">
        <f t="shared" si="3"/>
        <v>4338.37</v>
      </c>
      <c r="AA9" s="33"/>
      <c r="AB9" s="17"/>
      <c r="AC9" s="17"/>
      <c r="AD9" s="48"/>
      <c r="AE9" s="17"/>
    </row>
    <row r="10">
      <c r="A10" s="43">
        <v>610201.0</v>
      </c>
      <c r="B10" s="43">
        <v>610201.0</v>
      </c>
      <c r="C10" s="60" t="s">
        <v>129</v>
      </c>
      <c r="D10" s="43" t="s">
        <v>130</v>
      </c>
      <c r="E10" s="50" t="s">
        <v>131</v>
      </c>
      <c r="F10" s="51" t="s">
        <v>139</v>
      </c>
      <c r="G10" s="26"/>
      <c r="H10" s="43" t="s">
        <v>7</v>
      </c>
      <c r="I10" s="43" t="s">
        <v>123</v>
      </c>
      <c r="J10" s="52" t="s">
        <v>124</v>
      </c>
      <c r="K10" s="43" t="s">
        <v>140</v>
      </c>
      <c r="L10" s="53" t="s">
        <v>141</v>
      </c>
      <c r="M10" s="61" t="s">
        <v>142</v>
      </c>
      <c r="N10" s="61" t="s">
        <v>143</v>
      </c>
      <c r="O10" s="55" t="s">
        <v>144</v>
      </c>
      <c r="P10" s="56" t="s">
        <v>135</v>
      </c>
      <c r="Q10" s="56"/>
      <c r="R10" s="56"/>
      <c r="S10" s="57">
        <v>2991.25</v>
      </c>
      <c r="T10" s="43">
        <v>4.0</v>
      </c>
      <c r="U10" s="56">
        <v>313.28</v>
      </c>
      <c r="V10" s="43">
        <v>1.0</v>
      </c>
      <c r="W10" s="56">
        <v>94.0</v>
      </c>
      <c r="X10" s="59">
        <f t="shared" si="1"/>
        <v>1347.12</v>
      </c>
      <c r="Y10" s="32">
        <f t="shared" si="2"/>
        <v>1347.12</v>
      </c>
      <c r="Z10" s="32">
        <f t="shared" si="3"/>
        <v>4338.37</v>
      </c>
      <c r="AA10" s="33"/>
      <c r="AB10" s="17"/>
      <c r="AC10" s="17"/>
      <c r="AD10" s="48"/>
      <c r="AE10" s="17"/>
    </row>
    <row r="11" ht="38.25" customHeight="1">
      <c r="A11" s="34"/>
      <c r="B11" s="17"/>
      <c r="C11" s="49"/>
      <c r="D11" s="36"/>
      <c r="E11" s="36"/>
      <c r="F11" s="36"/>
      <c r="G11" s="37"/>
      <c r="H11" s="37"/>
      <c r="I11" s="37"/>
      <c r="J11" s="3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38" t="s">
        <v>40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39" t="s">
        <v>41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ht="15.75" customHeight="1">
      <c r="A20" s="40" t="s">
        <v>96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t="15.75" customHeight="1">
      <c r="A21" s="40" t="s">
        <v>97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99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109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A41" s="40" t="s">
        <v>117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8:L38"/>
    <mergeCell ref="A39:L39"/>
    <mergeCell ref="A40:L40"/>
    <mergeCell ref="A41:L41"/>
    <mergeCell ref="A31:L31"/>
    <mergeCell ref="A32:L32"/>
    <mergeCell ref="A33:L33"/>
    <mergeCell ref="A34:L34"/>
    <mergeCell ref="A35:L35"/>
    <mergeCell ref="A36:L36"/>
    <mergeCell ref="A37:L3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2:L12"/>
    <mergeCell ref="A13:L13"/>
    <mergeCell ref="A14:L14"/>
    <mergeCell ref="A15:L15"/>
    <mergeCell ref="A16:L16"/>
  </mergeCells>
  <conditionalFormatting sqref="AD8:AD10">
    <cfRule type="notContainsBlanks" dxfId="0" priority="1">
      <formula>LEN(TRIM(AD8))&gt;0</formula>
    </cfRule>
  </conditionalFormatting>
  <dataValidations>
    <dataValidation type="list" allowBlank="1" sqref="P8:P10">
      <formula1>$AD$8:$AD$9</formula1>
    </dataValidation>
    <dataValidation type="list" allowBlank="1" sqref="H8:H10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32.5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145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>
        <v>610201.0</v>
      </c>
      <c r="B8" s="43">
        <v>610201.0</v>
      </c>
      <c r="C8" s="62" t="s">
        <v>146</v>
      </c>
      <c r="D8" s="43"/>
      <c r="E8" s="63" t="s">
        <v>147</v>
      </c>
      <c r="F8" s="63" t="s">
        <v>148</v>
      </c>
      <c r="G8" s="26"/>
      <c r="H8" s="43" t="s">
        <v>7</v>
      </c>
      <c r="I8" s="43" t="s">
        <v>123</v>
      </c>
      <c r="J8" s="52" t="s">
        <v>124</v>
      </c>
      <c r="K8" s="43" t="s">
        <v>123</v>
      </c>
      <c r="L8" s="53" t="s">
        <v>149</v>
      </c>
      <c r="M8" s="54">
        <v>45744.0</v>
      </c>
      <c r="N8" s="54">
        <v>45745.0</v>
      </c>
      <c r="O8" s="55"/>
      <c r="P8" s="56"/>
      <c r="Q8" s="31"/>
      <c r="R8" s="31"/>
      <c r="S8" s="57"/>
      <c r="T8" s="43">
        <v>1.0</v>
      </c>
      <c r="U8" s="56">
        <v>170.12</v>
      </c>
      <c r="V8" s="43">
        <v>1.0</v>
      </c>
      <c r="W8" s="56">
        <v>57.0</v>
      </c>
      <c r="X8" s="59">
        <f t="shared" ref="X8:X9" si="1">U8+W8</f>
        <v>227.12</v>
      </c>
      <c r="Y8" s="32">
        <f t="shared" ref="Y8:Y9" si="2">X8</f>
        <v>227.12</v>
      </c>
      <c r="Z8" s="32"/>
      <c r="AA8" s="33"/>
      <c r="AB8" s="17"/>
      <c r="AC8" s="17"/>
      <c r="AD8" s="48"/>
      <c r="AE8" s="17"/>
    </row>
    <row r="9">
      <c r="A9" s="43">
        <v>610201.0</v>
      </c>
      <c r="B9" s="43">
        <v>610201.0</v>
      </c>
      <c r="C9" s="62" t="s">
        <v>150</v>
      </c>
      <c r="D9" s="43"/>
      <c r="E9" s="63" t="s">
        <v>147</v>
      </c>
      <c r="F9" s="63" t="s">
        <v>148</v>
      </c>
      <c r="G9" s="26"/>
      <c r="H9" s="43" t="s">
        <v>7</v>
      </c>
      <c r="I9" s="43" t="s">
        <v>123</v>
      </c>
      <c r="J9" s="52" t="s">
        <v>124</v>
      </c>
      <c r="K9" s="43" t="s">
        <v>123</v>
      </c>
      <c r="L9" s="53" t="s">
        <v>149</v>
      </c>
      <c r="M9" s="54">
        <v>45744.0</v>
      </c>
      <c r="N9" s="54">
        <v>45745.0</v>
      </c>
      <c r="O9" s="55"/>
      <c r="P9" s="56"/>
      <c r="Q9" s="56"/>
      <c r="R9" s="56"/>
      <c r="S9" s="57"/>
      <c r="T9" s="43">
        <v>1.0</v>
      </c>
      <c r="U9" s="56">
        <v>170.12</v>
      </c>
      <c r="V9" s="43">
        <v>1.0</v>
      </c>
      <c r="W9" s="56">
        <v>57.0</v>
      </c>
      <c r="X9" s="59">
        <f t="shared" si="1"/>
        <v>227.12</v>
      </c>
      <c r="Y9" s="32">
        <f t="shared" si="2"/>
        <v>227.12</v>
      </c>
      <c r="Z9" s="32"/>
      <c r="AA9" s="33"/>
      <c r="AB9" s="17"/>
      <c r="AC9" s="17"/>
      <c r="AD9" s="48"/>
      <c r="AE9" s="17"/>
    </row>
    <row r="10">
      <c r="A10" s="43"/>
      <c r="B10" s="43"/>
      <c r="C10" s="60"/>
      <c r="D10" s="43"/>
      <c r="E10" s="50"/>
      <c r="F10" s="51"/>
      <c r="G10" s="26"/>
      <c r="H10" s="43"/>
      <c r="I10" s="43"/>
      <c r="J10" s="52"/>
      <c r="K10" s="43"/>
      <c r="L10" s="53"/>
      <c r="M10" s="43"/>
      <c r="N10" s="43"/>
      <c r="O10" s="55"/>
      <c r="P10" s="56"/>
      <c r="Q10" s="56"/>
      <c r="R10" s="56"/>
      <c r="S10" s="57"/>
      <c r="T10" s="43"/>
      <c r="U10" s="56"/>
      <c r="V10" s="43"/>
      <c r="W10" s="56"/>
      <c r="X10" s="24"/>
      <c r="Y10" s="32"/>
      <c r="Z10" s="32"/>
      <c r="AA10" s="33"/>
      <c r="AB10" s="17"/>
      <c r="AC10" s="17"/>
      <c r="AD10" s="48"/>
      <c r="AE10" s="17"/>
    </row>
    <row r="11" ht="38.25" customHeight="1">
      <c r="A11" s="34"/>
      <c r="B11" s="17"/>
      <c r="C11" s="49"/>
      <c r="D11" s="36"/>
      <c r="E11" s="36"/>
      <c r="F11" s="36"/>
      <c r="G11" s="37"/>
      <c r="H11" s="37"/>
      <c r="I11" s="37"/>
      <c r="J11" s="3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38" t="s">
        <v>40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39" t="s">
        <v>41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ht="15.75" customHeight="1">
      <c r="A20" s="40" t="s">
        <v>96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t="15.75" customHeight="1">
      <c r="A21" s="40" t="s">
        <v>97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99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109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A41" s="40" t="s">
        <v>117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3">
    <mergeCell ref="A35:L35"/>
    <mergeCell ref="A36:L36"/>
    <mergeCell ref="A26:L26"/>
    <mergeCell ref="A27:L27"/>
    <mergeCell ref="A28:L28"/>
    <mergeCell ref="A29:L29"/>
    <mergeCell ref="A30:L30"/>
    <mergeCell ref="A38:L38"/>
    <mergeCell ref="A39:L39"/>
    <mergeCell ref="A37:L37"/>
    <mergeCell ref="T5:Y5"/>
    <mergeCell ref="T6:U6"/>
    <mergeCell ref="V6:W6"/>
    <mergeCell ref="X6:X7"/>
    <mergeCell ref="Y6:Y7"/>
    <mergeCell ref="Z5:Z7"/>
    <mergeCell ref="AA5:AA7"/>
    <mergeCell ref="A1:A3"/>
    <mergeCell ref="B1:AA1"/>
    <mergeCell ref="B2:AA2"/>
    <mergeCell ref="B3:AA3"/>
    <mergeCell ref="C4:AA4"/>
    <mergeCell ref="A5:B5"/>
    <mergeCell ref="C5:E5"/>
    <mergeCell ref="A19:L19"/>
    <mergeCell ref="A20:L20"/>
    <mergeCell ref="A21:L21"/>
    <mergeCell ref="A22:L22"/>
    <mergeCell ref="A23:L23"/>
    <mergeCell ref="A24:L24"/>
    <mergeCell ref="A25:L25"/>
    <mergeCell ref="A16:L16"/>
    <mergeCell ref="A40:L40"/>
    <mergeCell ref="A41:L41"/>
    <mergeCell ref="A31:L31"/>
    <mergeCell ref="A32:L32"/>
    <mergeCell ref="A33:L33"/>
    <mergeCell ref="A34:L34"/>
    <mergeCell ref="D6:D7"/>
    <mergeCell ref="E6:E7"/>
    <mergeCell ref="A14:L14"/>
    <mergeCell ref="A15:L15"/>
    <mergeCell ref="F5:L5"/>
    <mergeCell ref="M5:S5"/>
    <mergeCell ref="A6:A7"/>
    <mergeCell ref="B6:B7"/>
    <mergeCell ref="C6:C7"/>
    <mergeCell ref="A17:L17"/>
    <mergeCell ref="A18:L18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2:L12"/>
    <mergeCell ref="A13:L13"/>
  </mergeCells>
  <conditionalFormatting sqref="AD8:AD10">
    <cfRule type="notContainsBlanks" dxfId="0" priority="1">
      <formula>LEN(TRIM(AD8))&gt;0</formula>
    </cfRule>
  </conditionalFormatting>
  <dataValidations>
    <dataValidation type="list" allowBlank="1" sqref="P8:P10">
      <formula1>$AD$8:$AD$9</formula1>
    </dataValidation>
    <dataValidation type="list" allowBlank="1" sqref="H8:H10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2" ht="15.0" customHeight="1">
      <c r="B2" s="64" t="s">
        <v>151</v>
      </c>
      <c r="C2" s="65"/>
      <c r="D2" s="65"/>
      <c r="E2" s="65"/>
      <c r="F2" s="65"/>
      <c r="G2" s="65"/>
      <c r="H2" s="65"/>
      <c r="I2" s="65"/>
    </row>
    <row r="3">
      <c r="B3" s="66"/>
      <c r="C3" s="66"/>
      <c r="D3" s="66"/>
      <c r="E3" s="66"/>
      <c r="F3" s="66"/>
      <c r="G3" s="66"/>
      <c r="H3" s="66"/>
      <c r="I3" s="66"/>
    </row>
    <row r="4">
      <c r="B4" s="67" t="s">
        <v>152</v>
      </c>
    </row>
    <row r="5">
      <c r="B5" s="67" t="s">
        <v>153</v>
      </c>
    </row>
    <row r="6">
      <c r="B6" s="67" t="s">
        <v>154</v>
      </c>
    </row>
    <row r="7">
      <c r="B7" s="67" t="s">
        <v>155</v>
      </c>
    </row>
    <row r="13" ht="15.0" customHeight="1">
      <c r="B13" s="68" t="s">
        <v>156</v>
      </c>
    </row>
    <row r="14" ht="15.0" customHeight="1">
      <c r="B14" s="36" t="s">
        <v>157</v>
      </c>
    </row>
  </sheetData>
  <mergeCells count="4">
    <mergeCell ref="B4:I4"/>
    <mergeCell ref="B5:I5"/>
    <mergeCell ref="B6:I6"/>
    <mergeCell ref="B7:I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4.63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6" width="18.0"/>
    <col customWidth="1" min="17" max="17" width="16.63"/>
    <col customWidth="1" min="18" max="18" width="15.75"/>
    <col customWidth="1" min="19" max="19" width="15.5"/>
    <col customWidth="1" min="20" max="20" width="14.75"/>
    <col customWidth="1" min="21" max="21" width="13.13"/>
    <col customWidth="1" min="22" max="22" width="17.25"/>
    <col customWidth="1" min="23" max="23" width="17.5"/>
    <col customWidth="1" min="24" max="24" width="21.5"/>
    <col customWidth="1" min="25" max="25" width="19.38"/>
    <col customWidth="1" min="26" max="26" width="32.0"/>
    <col customWidth="1" min="27" max="28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  <c r="AB1" s="5"/>
    </row>
    <row r="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5"/>
    </row>
    <row r="3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6"/>
      <c r="AB3" s="6"/>
    </row>
    <row r="4" ht="15.0" customHeight="1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6"/>
      <c r="AB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4"/>
      <c r="M5" s="14"/>
      <c r="N5" s="15"/>
      <c r="O5" s="12" t="s">
        <v>8</v>
      </c>
      <c r="P5" s="14"/>
      <c r="Q5" s="14"/>
      <c r="R5" s="13"/>
      <c r="S5" s="12" t="s">
        <v>9</v>
      </c>
      <c r="T5" s="14"/>
      <c r="U5" s="14"/>
      <c r="V5" s="14"/>
      <c r="W5" s="14"/>
      <c r="X5" s="13"/>
      <c r="Y5" s="16" t="s">
        <v>158</v>
      </c>
      <c r="Z5" s="16" t="s">
        <v>159</v>
      </c>
      <c r="AA5" s="17"/>
      <c r="AB5" s="17"/>
      <c r="AC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  <c r="H6" s="16" t="s">
        <v>19</v>
      </c>
      <c r="I6" s="12" t="s">
        <v>20</v>
      </c>
      <c r="J6" s="13"/>
      <c r="K6" s="18" t="s">
        <v>21</v>
      </c>
      <c r="L6" s="13"/>
      <c r="M6" s="16" t="s">
        <v>22</v>
      </c>
      <c r="N6" s="16" t="s">
        <v>23</v>
      </c>
      <c r="O6" s="16" t="s">
        <v>160</v>
      </c>
      <c r="P6" s="19" t="s">
        <v>161</v>
      </c>
      <c r="Q6" s="19" t="s">
        <v>162</v>
      </c>
      <c r="R6" s="19" t="s">
        <v>163</v>
      </c>
      <c r="S6" s="18" t="s">
        <v>28</v>
      </c>
      <c r="T6" s="13"/>
      <c r="U6" s="18" t="s">
        <v>29</v>
      </c>
      <c r="V6" s="13"/>
      <c r="W6" s="16" t="s">
        <v>164</v>
      </c>
      <c r="X6" s="19" t="s">
        <v>165</v>
      </c>
      <c r="Y6" s="20"/>
      <c r="Z6" s="20"/>
      <c r="AA6" s="17"/>
      <c r="AB6" s="17"/>
      <c r="AC6" s="17"/>
      <c r="AD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32</v>
      </c>
      <c r="J7" s="22" t="s">
        <v>33</v>
      </c>
      <c r="K7" s="22" t="s">
        <v>34</v>
      </c>
      <c r="L7" s="23" t="s">
        <v>35</v>
      </c>
      <c r="M7" s="21"/>
      <c r="N7" s="21"/>
      <c r="O7" s="21"/>
      <c r="P7" s="21"/>
      <c r="Q7" s="21"/>
      <c r="R7" s="21"/>
      <c r="S7" s="22" t="s">
        <v>166</v>
      </c>
      <c r="T7" s="23" t="s">
        <v>167</v>
      </c>
      <c r="U7" s="22" t="s">
        <v>91</v>
      </c>
      <c r="V7" s="23" t="s">
        <v>92</v>
      </c>
      <c r="W7" s="21"/>
      <c r="X7" s="21"/>
      <c r="Y7" s="21"/>
      <c r="Z7" s="21"/>
      <c r="AA7" s="17"/>
      <c r="AB7" s="17"/>
      <c r="AC7" s="17"/>
      <c r="AD7" s="17"/>
    </row>
    <row r="8">
      <c r="A8" s="24"/>
      <c r="B8" s="24"/>
      <c r="C8" s="25"/>
      <c r="D8" s="24"/>
      <c r="E8" s="24"/>
      <c r="F8" s="24"/>
      <c r="G8" s="26"/>
      <c r="H8" s="24"/>
      <c r="I8" s="24"/>
      <c r="J8" s="27"/>
      <c r="K8" s="24"/>
      <c r="L8" s="28"/>
      <c r="M8" s="29"/>
      <c r="N8" s="29"/>
      <c r="O8" s="30"/>
      <c r="P8" s="31">
        <v>0.0</v>
      </c>
      <c r="Q8" s="31">
        <v>0.0</v>
      </c>
      <c r="R8" s="32">
        <f t="shared" ref="R8:R15" si="1">P8+Q8</f>
        <v>0</v>
      </c>
      <c r="S8" s="24">
        <v>0.0</v>
      </c>
      <c r="T8" s="31">
        <v>0.0</v>
      </c>
      <c r="U8" s="24">
        <v>0.0</v>
      </c>
      <c r="V8" s="31">
        <v>0.0</v>
      </c>
      <c r="W8" s="24">
        <v>0.0</v>
      </c>
      <c r="X8" s="32">
        <f t="shared" ref="X8:X15" si="2">(S8*T8)+(U8*V8)</f>
        <v>0</v>
      </c>
      <c r="Y8" s="32">
        <f t="shared" ref="Y8:Y15" si="3">R8+X8</f>
        <v>0</v>
      </c>
      <c r="Z8" s="33"/>
      <c r="AA8" s="17"/>
      <c r="AB8" s="17"/>
      <c r="AC8" s="17"/>
      <c r="AD8" s="17"/>
    </row>
    <row r="9">
      <c r="A9" s="24"/>
      <c r="B9" s="24"/>
      <c r="C9" s="25"/>
      <c r="D9" s="24"/>
      <c r="E9" s="24"/>
      <c r="F9" s="24"/>
      <c r="G9" s="26"/>
      <c r="H9" s="24"/>
      <c r="I9" s="24"/>
      <c r="J9" s="27"/>
      <c r="K9" s="24"/>
      <c r="L9" s="28"/>
      <c r="M9" s="29"/>
      <c r="N9" s="29"/>
      <c r="O9" s="30"/>
      <c r="P9" s="31">
        <v>0.0</v>
      </c>
      <c r="Q9" s="31">
        <v>0.0</v>
      </c>
      <c r="R9" s="32">
        <f t="shared" si="1"/>
        <v>0</v>
      </c>
      <c r="S9" s="24">
        <v>0.0</v>
      </c>
      <c r="T9" s="31">
        <v>0.0</v>
      </c>
      <c r="U9" s="24">
        <v>0.0</v>
      </c>
      <c r="V9" s="31">
        <v>0.0</v>
      </c>
      <c r="W9" s="24">
        <v>0.0</v>
      </c>
      <c r="X9" s="32">
        <f t="shared" si="2"/>
        <v>0</v>
      </c>
      <c r="Y9" s="32">
        <f t="shared" si="3"/>
        <v>0</v>
      </c>
      <c r="Z9" s="33"/>
      <c r="AA9" s="17"/>
      <c r="AB9" s="17"/>
      <c r="AC9" s="17"/>
      <c r="AD9" s="17"/>
    </row>
    <row r="10" ht="15.75" customHeight="1">
      <c r="A10" s="24"/>
      <c r="B10" s="24"/>
      <c r="C10" s="25"/>
      <c r="D10" s="24"/>
      <c r="E10" s="24"/>
      <c r="F10" s="24"/>
      <c r="G10" s="26"/>
      <c r="H10" s="24"/>
      <c r="I10" s="24"/>
      <c r="J10" s="27"/>
      <c r="K10" s="24"/>
      <c r="L10" s="28"/>
      <c r="M10" s="29"/>
      <c r="N10" s="29"/>
      <c r="O10" s="30"/>
      <c r="P10" s="31">
        <v>0.0</v>
      </c>
      <c r="Q10" s="31">
        <v>0.0</v>
      </c>
      <c r="R10" s="32">
        <f t="shared" si="1"/>
        <v>0</v>
      </c>
      <c r="S10" s="24">
        <v>0.0</v>
      </c>
      <c r="T10" s="31">
        <v>0.0</v>
      </c>
      <c r="U10" s="24">
        <v>0.0</v>
      </c>
      <c r="V10" s="31">
        <v>0.0</v>
      </c>
      <c r="W10" s="24">
        <v>0.0</v>
      </c>
      <c r="X10" s="32">
        <f t="shared" si="2"/>
        <v>0</v>
      </c>
      <c r="Y10" s="32">
        <f t="shared" si="3"/>
        <v>0</v>
      </c>
      <c r="Z10" s="33"/>
      <c r="AA10" s="17"/>
      <c r="AB10" s="17"/>
      <c r="AC10" s="17"/>
      <c r="AD10" s="17"/>
    </row>
    <row r="11" ht="15.75" customHeight="1">
      <c r="A11" s="24"/>
      <c r="B11" s="24"/>
      <c r="C11" s="25"/>
      <c r="D11" s="24"/>
      <c r="E11" s="24"/>
      <c r="F11" s="24"/>
      <c r="G11" s="26"/>
      <c r="H11" s="24"/>
      <c r="I11" s="24"/>
      <c r="J11" s="27"/>
      <c r="K11" s="24"/>
      <c r="L11" s="28"/>
      <c r="M11" s="29"/>
      <c r="N11" s="29"/>
      <c r="O11" s="30"/>
      <c r="P11" s="31">
        <v>0.0</v>
      </c>
      <c r="Q11" s="31">
        <v>0.0</v>
      </c>
      <c r="R11" s="32">
        <f t="shared" si="1"/>
        <v>0</v>
      </c>
      <c r="S11" s="24">
        <v>0.0</v>
      </c>
      <c r="T11" s="31">
        <v>0.0</v>
      </c>
      <c r="U11" s="24">
        <v>0.0</v>
      </c>
      <c r="V11" s="31">
        <v>0.0</v>
      </c>
      <c r="W11" s="24">
        <v>0.0</v>
      </c>
      <c r="X11" s="32">
        <f t="shared" si="2"/>
        <v>0</v>
      </c>
      <c r="Y11" s="32">
        <f t="shared" si="3"/>
        <v>0</v>
      </c>
      <c r="Z11" s="33"/>
      <c r="AA11" s="17"/>
      <c r="AB11" s="17"/>
      <c r="AC11" s="17"/>
      <c r="AD11" s="17"/>
    </row>
    <row r="12" ht="15.75" customHeight="1">
      <c r="A12" s="24"/>
      <c r="B12" s="24"/>
      <c r="C12" s="25"/>
      <c r="D12" s="24"/>
      <c r="E12" s="24"/>
      <c r="F12" s="24"/>
      <c r="G12" s="26"/>
      <c r="H12" s="24"/>
      <c r="I12" s="24"/>
      <c r="J12" s="27"/>
      <c r="K12" s="24"/>
      <c r="L12" s="28"/>
      <c r="M12" s="29"/>
      <c r="N12" s="29"/>
      <c r="O12" s="30"/>
      <c r="P12" s="31">
        <v>0.0</v>
      </c>
      <c r="Q12" s="31">
        <v>0.0</v>
      </c>
      <c r="R12" s="32">
        <f t="shared" si="1"/>
        <v>0</v>
      </c>
      <c r="S12" s="24">
        <v>0.0</v>
      </c>
      <c r="T12" s="31">
        <v>0.0</v>
      </c>
      <c r="U12" s="24">
        <v>0.0</v>
      </c>
      <c r="V12" s="31">
        <v>0.0</v>
      </c>
      <c r="W12" s="24">
        <v>0.0</v>
      </c>
      <c r="X12" s="32">
        <f t="shared" si="2"/>
        <v>0</v>
      </c>
      <c r="Y12" s="32">
        <f t="shared" si="3"/>
        <v>0</v>
      </c>
      <c r="Z12" s="33"/>
      <c r="AA12" s="17"/>
      <c r="AB12" s="17"/>
      <c r="AC12" s="17"/>
      <c r="AD12" s="17"/>
    </row>
    <row r="13" ht="15.75" customHeight="1">
      <c r="A13" s="24"/>
      <c r="B13" s="24"/>
      <c r="C13" s="25"/>
      <c r="D13" s="24"/>
      <c r="E13" s="24"/>
      <c r="F13" s="24"/>
      <c r="G13" s="26"/>
      <c r="H13" s="24"/>
      <c r="I13" s="24"/>
      <c r="J13" s="27"/>
      <c r="K13" s="24"/>
      <c r="L13" s="28"/>
      <c r="M13" s="29"/>
      <c r="N13" s="29"/>
      <c r="O13" s="30"/>
      <c r="P13" s="31">
        <v>0.0</v>
      </c>
      <c r="Q13" s="31">
        <v>0.0</v>
      </c>
      <c r="R13" s="32">
        <f t="shared" si="1"/>
        <v>0</v>
      </c>
      <c r="S13" s="24">
        <v>0.0</v>
      </c>
      <c r="T13" s="31">
        <v>0.0</v>
      </c>
      <c r="U13" s="24">
        <v>0.0</v>
      </c>
      <c r="V13" s="31">
        <v>0.0</v>
      </c>
      <c r="W13" s="24">
        <v>0.0</v>
      </c>
      <c r="X13" s="32">
        <f t="shared" si="2"/>
        <v>0</v>
      </c>
      <c r="Y13" s="32">
        <f t="shared" si="3"/>
        <v>0</v>
      </c>
      <c r="Z13" s="33"/>
      <c r="AA13" s="17"/>
      <c r="AB13" s="17"/>
      <c r="AC13" s="17"/>
      <c r="AD13" s="17"/>
    </row>
    <row r="14" ht="15.75" customHeight="1">
      <c r="A14" s="24"/>
      <c r="B14" s="24"/>
      <c r="C14" s="25"/>
      <c r="D14" s="24"/>
      <c r="E14" s="24"/>
      <c r="F14" s="24"/>
      <c r="G14" s="26"/>
      <c r="H14" s="24"/>
      <c r="I14" s="24"/>
      <c r="J14" s="27"/>
      <c r="K14" s="24"/>
      <c r="L14" s="28"/>
      <c r="M14" s="29"/>
      <c r="N14" s="29"/>
      <c r="O14" s="30"/>
      <c r="P14" s="31">
        <v>0.0</v>
      </c>
      <c r="Q14" s="31">
        <v>0.0</v>
      </c>
      <c r="R14" s="32">
        <f t="shared" si="1"/>
        <v>0</v>
      </c>
      <c r="S14" s="24">
        <v>0.0</v>
      </c>
      <c r="T14" s="31">
        <v>0.0</v>
      </c>
      <c r="U14" s="24">
        <v>0.0</v>
      </c>
      <c r="V14" s="31">
        <v>0.0</v>
      </c>
      <c r="W14" s="24">
        <v>0.0</v>
      </c>
      <c r="X14" s="32">
        <f t="shared" si="2"/>
        <v>0</v>
      </c>
      <c r="Y14" s="32">
        <f t="shared" si="3"/>
        <v>0</v>
      </c>
      <c r="Z14" s="33"/>
      <c r="AA14" s="17"/>
      <c r="AB14" s="17"/>
      <c r="AC14" s="17"/>
      <c r="AD14" s="17"/>
    </row>
    <row r="15" ht="15.75" customHeight="1">
      <c r="A15" s="24"/>
      <c r="B15" s="24"/>
      <c r="C15" s="25"/>
      <c r="D15" s="24"/>
      <c r="E15" s="24"/>
      <c r="F15" s="24"/>
      <c r="G15" s="26"/>
      <c r="H15" s="24"/>
      <c r="I15" s="24"/>
      <c r="J15" s="27"/>
      <c r="K15" s="24"/>
      <c r="L15" s="28"/>
      <c r="M15" s="29"/>
      <c r="N15" s="29"/>
      <c r="O15" s="30"/>
      <c r="P15" s="31">
        <v>0.0</v>
      </c>
      <c r="Q15" s="31">
        <v>0.0</v>
      </c>
      <c r="R15" s="32">
        <f t="shared" si="1"/>
        <v>0</v>
      </c>
      <c r="S15" s="24">
        <v>0.0</v>
      </c>
      <c r="T15" s="31">
        <v>0.0</v>
      </c>
      <c r="U15" s="24">
        <v>0.0</v>
      </c>
      <c r="V15" s="31">
        <v>0.0</v>
      </c>
      <c r="W15" s="24">
        <v>0.0</v>
      </c>
      <c r="X15" s="32">
        <f t="shared" si="2"/>
        <v>0</v>
      </c>
      <c r="Y15" s="32">
        <f t="shared" si="3"/>
        <v>0</v>
      </c>
      <c r="Z15" s="33"/>
      <c r="AA15" s="17"/>
      <c r="AB15" s="17"/>
      <c r="AC15" s="17"/>
      <c r="AD15" s="17"/>
    </row>
    <row r="16" ht="38.25" customHeight="1">
      <c r="A16" s="34"/>
      <c r="B16" s="17"/>
      <c r="C16" s="35"/>
      <c r="D16" s="36"/>
      <c r="E16" s="36"/>
      <c r="F16" s="36"/>
      <c r="G16" s="37"/>
      <c r="H16" s="37"/>
      <c r="I16" s="37"/>
      <c r="J16" s="3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5.75" customHeight="1">
      <c r="A17" s="38" t="s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ht="15.75" customHeight="1">
      <c r="A18" s="39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ht="15.75" customHeight="1">
      <c r="A19" s="40" t="s">
        <v>42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ht="15.75" customHeight="1">
      <c r="A20" s="40" t="s">
        <v>43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ht="15.75" customHeight="1">
      <c r="A21" s="40" t="s">
        <v>44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ht="15.75" customHeight="1">
      <c r="A22" s="40" t="s">
        <v>45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ht="15.75" customHeight="1">
      <c r="A23" s="40" t="s">
        <v>46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ht="15.75" customHeight="1">
      <c r="A24" s="40" t="s">
        <v>47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ht="15.75" customHeight="1">
      <c r="A25" s="40" t="s">
        <v>48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ht="15.75" customHeight="1">
      <c r="A26" s="40" t="s">
        <v>49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ht="15.75" customHeight="1">
      <c r="A27" s="40" t="s">
        <v>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ht="15.75" customHeight="1">
      <c r="A28" s="40" t="s">
        <v>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ht="15.75" customHeight="1">
      <c r="A29" s="40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ht="15.75" customHeight="1">
      <c r="A30" s="40" t="s">
        <v>53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ht="15.75" customHeight="1">
      <c r="A31" s="40" t="s">
        <v>54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ht="15.75" customHeight="1">
      <c r="A32" s="40" t="s">
        <v>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ht="15.75" customHeight="1">
      <c r="A33" s="40" t="s">
        <v>56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ht="15.75" customHeight="1">
      <c r="A34" s="40" t="s">
        <v>168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ht="15.75" customHeight="1">
      <c r="A35" s="40" t="s">
        <v>169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ht="15.75" customHeight="1">
      <c r="A36" s="40" t="s">
        <v>170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ht="15.75" customHeight="1">
      <c r="A37" s="40" t="s">
        <v>171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ht="15.75" customHeight="1">
      <c r="A38" s="40" t="s">
        <v>172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ht="15.75" customHeight="1">
      <c r="A39" s="40" t="s">
        <v>173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ht="15.75" customHeight="1">
      <c r="A40" s="40" t="s">
        <v>174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ht="15.75" customHeight="1">
      <c r="A41" s="40" t="s">
        <v>175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ht="15.75" customHeight="1">
      <c r="A42" s="40" t="s">
        <v>176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3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ht="15.75" customHeight="1">
      <c r="A43" s="40" t="s">
        <v>177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ht="15.75" customHeight="1">
      <c r="A44" s="40" t="s">
        <v>178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ht="15.75" customHeight="1">
      <c r="A45" s="40" t="s">
        <v>179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3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Y5:Y7"/>
    <mergeCell ref="Z5:Z7"/>
    <mergeCell ref="A6:A7"/>
    <mergeCell ref="B6:B7"/>
    <mergeCell ref="C6:C7"/>
    <mergeCell ref="X6:X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T6"/>
    <mergeCell ref="H6:H7"/>
    <mergeCell ref="I6:J6"/>
    <mergeCell ref="A17:L17"/>
    <mergeCell ref="A18:L18"/>
    <mergeCell ref="A19:L19"/>
    <mergeCell ref="A20:L20"/>
    <mergeCell ref="A21:L21"/>
  </mergeCells>
  <dataValidations>
    <dataValidation type="list" allowBlank="1" sqref="H8:H15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2022-03-15T11:47:00Z</dcterms:created>
  <dc:creator>Luiz Geraldo Siqueira</dc:creator>
</cp:coreProperties>
</file>