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8_{0E00581D-6B10-4AD9-9665-8750B06943E9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  <c r="A3" i="1"/>
  <c r="D3" i="2"/>
  <c r="C3" i="2"/>
  <c r="B3" i="2"/>
  <c r="A3" i="2"/>
  <c r="A16" i="2"/>
  <c r="A15" i="2"/>
  <c r="A13" i="2"/>
  <c r="A12" i="2"/>
  <c r="A11" i="2"/>
  <c r="A10" i="2"/>
  <c r="A9" i="2"/>
  <c r="A8" i="2"/>
  <c r="A7" i="2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F8" i="1"/>
  <c r="E8" i="1"/>
  <c r="D8" i="1"/>
  <c r="E7" i="1"/>
  <c r="F7" i="1" s="1"/>
  <c r="D7" i="1"/>
  <c r="I3" i="1" l="1"/>
  <c r="E3" i="2"/>
</calcChain>
</file>

<file path=xl/sharedStrings.xml><?xml version="1.0" encoding="utf-8"?>
<sst xmlns="http://schemas.openxmlformats.org/spreadsheetml/2006/main" count="49" uniqueCount="34">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</sst>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[$-416]mmmm/yyyy;@"/>
    <numFmt numFmtId="170" formatCode="#,###.##"/>
  </numFmts>
  <fonts count="7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6" fontId="2" fillId="0" borderId="0" xfId="0" applyNumberFormat="1" applyFont="1" applyProtection="1"/>
    <xf numFmtId="43" fontId="1" fillId="0" borderId="0" xfId="0" applyNumberFormat="1" applyFont="1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6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</xf>
    <xf numFmtId="166" fontId="3" fillId="3" borderId="3" xfId="0" applyNumberFormat="1" applyFont="1" applyFill="1" applyBorder="1" applyAlignment="1" applyProtection="1">
      <alignment horizontal="center" vertical="center" wrapText="1"/>
    </xf>
    <xf numFmtId="166" fontId="3" fillId="3" borderId="4" xfId="0" applyNumberFormat="1" applyFont="1" applyFill="1" applyBorder="1" applyAlignment="1" applyProtection="1">
      <alignment horizontal="center" vertical="center" wrapText="1"/>
    </xf>
    <xf numFmtId="170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b/>
        <i val="0"/>
        <color theme="4" tint="0.79989013336588644"/>
      </font>
      <fill>
        <patternFill patternType="solid">
          <bgColor theme="4" tint="-0.24994659260841701"/>
        </patternFill>
      </fill>
    </dxf>
    <dxf>
      <font>
        <b/>
        <i val="0"/>
        <color theme="9" tint="0.799890133365886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9013336588644"/>
      </font>
      <fill>
        <patternFill patternType="solid">
          <bgColor theme="4" tint="-0.24994659260841701"/>
        </patternFill>
      </fill>
    </dxf>
    <dxf>
      <font>
        <b/>
        <i val="0"/>
        <color theme="9" tint="0.799890133365886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1120833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740871</xdr:colOff>
      <xdr:row>0</xdr:row>
      <xdr:rowOff>549157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935355</xdr:colOff>
      <xdr:row>0</xdr:row>
      <xdr:rowOff>973455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10" zoomScaleNormal="110" workbookViewId="0">
      <pane ySplit="2" topLeftCell="A6" activePane="bottomLeft" state="frozen"/>
      <selection pane="bottomLeft" activeCell="G6" sqref="G6"/>
    </sheetView>
  </sheetViews>
  <sheetFormatPr defaultColWidth="9.109375" defaultRowHeight="13.2" x14ac:dyDescent="0.25"/>
  <cols>
    <col min="1" max="1" width="16" style="20" customWidth="1"/>
    <col min="2" max="2" width="17.109375" style="20" customWidth="1"/>
    <col min="3" max="3" width="15.5546875" style="20" customWidth="1"/>
    <col min="4" max="4" width="13.88671875" style="20" customWidth="1"/>
    <col min="5" max="5" width="13.109375" style="20" customWidth="1"/>
    <col min="6" max="6" width="16.44140625" style="20" customWidth="1"/>
    <col min="7" max="7" width="18.88671875" style="20" customWidth="1"/>
    <col min="8" max="8" width="23" style="20" customWidth="1"/>
    <col min="9" max="9" width="18" style="20" customWidth="1"/>
    <col min="10" max="16384" width="9.109375" style="20"/>
  </cols>
  <sheetData>
    <row r="1" spans="1:9" s="18" customFormat="1" ht="120" customHeight="1" x14ac:dyDescent="0.25"/>
    <row r="2" spans="1:9" s="19" customFormat="1" ht="41.4" x14ac:dyDescent="0.25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5">
      <c r="A3" s="10">
        <f>A31</f>
        <v>44470</v>
      </c>
      <c r="B3" s="23">
        <f>B31</f>
        <v>16</v>
      </c>
      <c r="C3" s="23">
        <f>C31</f>
        <v>137.15</v>
      </c>
      <c r="D3" s="23">
        <f>D31</f>
        <v>16</v>
      </c>
      <c r="E3" s="12">
        <f>E31</f>
        <v>137.15</v>
      </c>
      <c r="F3" s="12">
        <f>F31</f>
        <v>274.3</v>
      </c>
      <c r="G3" s="11">
        <f>AVERAGE(B26:B31)</f>
        <v>18.166666666666668</v>
      </c>
      <c r="H3" s="11">
        <f>AVERAGE(D26:D31)</f>
        <v>18.166666666666668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spans="1:9" ht="13.8" x14ac:dyDescent="0.25">
      <c r="A4" s="24"/>
      <c r="B4" s="3"/>
      <c r="C4" s="3"/>
      <c r="D4" s="3"/>
      <c r="E4" s="3"/>
      <c r="F4" s="3"/>
      <c r="G4" s="3"/>
      <c r="H4" s="3"/>
      <c r="I4" s="3"/>
    </row>
    <row r="5" spans="1:9" ht="13.8" x14ac:dyDescent="0.25">
      <c r="A5" s="27" t="s">
        <v>9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5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3.8" hidden="1" x14ac:dyDescent="0.25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3.8" hidden="1" x14ac:dyDescent="0.25">
      <c r="A8" s="10">
        <v>43770</v>
      </c>
      <c r="B8" s="23">
        <v>5</v>
      </c>
      <c r="C8" s="12">
        <v>62.67</v>
      </c>
      <c r="D8" s="23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3.8" hidden="1" x14ac:dyDescent="0.25">
      <c r="A9" s="10">
        <v>43800</v>
      </c>
      <c r="B9" s="23">
        <v>36</v>
      </c>
      <c r="C9" s="12">
        <v>309.67</v>
      </c>
      <c r="D9" s="23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3.8" hidden="1" x14ac:dyDescent="0.25">
      <c r="A10" s="10">
        <v>43831</v>
      </c>
      <c r="B10" s="23">
        <v>35</v>
      </c>
      <c r="C10" s="12">
        <v>300.17</v>
      </c>
      <c r="D10" s="23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3.8" hidden="1" x14ac:dyDescent="0.25">
      <c r="A11" s="10">
        <v>43862</v>
      </c>
      <c r="B11" s="23">
        <v>36</v>
      </c>
      <c r="C11" s="12">
        <v>309.67</v>
      </c>
      <c r="D11" s="23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3.8" hidden="1" x14ac:dyDescent="0.25">
      <c r="A12" s="10">
        <v>43891</v>
      </c>
      <c r="B12" s="23">
        <v>27</v>
      </c>
      <c r="C12" s="12">
        <v>224.17</v>
      </c>
      <c r="D12" s="23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3.8" hidden="1" x14ac:dyDescent="0.25">
      <c r="A13" s="10">
        <v>43922</v>
      </c>
      <c r="B13" s="23">
        <v>7</v>
      </c>
      <c r="C13" s="26">
        <v>62.67</v>
      </c>
      <c r="D13" s="23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3.8" hidden="1" x14ac:dyDescent="0.25">
      <c r="A14" s="10">
        <v>43952</v>
      </c>
      <c r="B14" s="23">
        <v>9</v>
      </c>
      <c r="C14" s="26">
        <v>62.67</v>
      </c>
      <c r="D14" s="23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3.8" hidden="1" x14ac:dyDescent="0.25">
      <c r="A15" s="10">
        <v>43983</v>
      </c>
      <c r="B15" s="23">
        <v>7</v>
      </c>
      <c r="C15" s="26">
        <v>62.67</v>
      </c>
      <c r="D15" s="23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3.8" hidden="1" x14ac:dyDescent="0.25">
      <c r="A16" s="10">
        <v>44013</v>
      </c>
      <c r="B16" s="23">
        <v>18</v>
      </c>
      <c r="C16" s="26">
        <v>138.66999999999999</v>
      </c>
      <c r="D16" s="23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3.8" hidden="1" x14ac:dyDescent="0.25">
      <c r="A17" s="10">
        <v>44044</v>
      </c>
      <c r="B17" s="23">
        <v>11</v>
      </c>
      <c r="C17" s="26">
        <v>72.17</v>
      </c>
      <c r="D17" s="23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3.8" hidden="1" x14ac:dyDescent="0.25">
      <c r="A18" s="10" t="s">
        <v>12</v>
      </c>
      <c r="B18" s="23">
        <v>22</v>
      </c>
      <c r="C18" s="26">
        <v>176.67</v>
      </c>
      <c r="D18" s="23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3.8" hidden="1" x14ac:dyDescent="0.25">
      <c r="A19" s="10">
        <v>44105</v>
      </c>
      <c r="B19" s="23">
        <v>22</v>
      </c>
      <c r="C19" s="26">
        <v>176.67</v>
      </c>
      <c r="D19" s="23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3.8" hidden="1" x14ac:dyDescent="0.25">
      <c r="A20" s="10">
        <v>44136</v>
      </c>
      <c r="B20" s="23">
        <v>22</v>
      </c>
      <c r="C20" s="26">
        <v>176.67</v>
      </c>
      <c r="D20" s="23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3.8" hidden="1" x14ac:dyDescent="0.25">
      <c r="A21" s="10" t="s">
        <v>13</v>
      </c>
      <c r="B21" s="23">
        <v>22</v>
      </c>
      <c r="C21" s="26">
        <v>177.67</v>
      </c>
      <c r="D21" s="23">
        <v>22</v>
      </c>
      <c r="E21" s="12">
        <f t="shared" si="10"/>
        <v>177.67</v>
      </c>
      <c r="F21" s="12">
        <f t="shared" si="11"/>
        <v>355.34</v>
      </c>
    </row>
    <row r="22" spans="1:6" ht="13.8" x14ac:dyDescent="0.25">
      <c r="A22" s="10" t="s">
        <v>14</v>
      </c>
      <c r="B22" s="23">
        <v>10</v>
      </c>
      <c r="C22" s="26">
        <v>64.17</v>
      </c>
      <c r="D22" s="23">
        <v>10</v>
      </c>
      <c r="E22" s="12">
        <f t="shared" si="10"/>
        <v>64.17</v>
      </c>
      <c r="F22" s="12">
        <f t="shared" si="11"/>
        <v>128.34</v>
      </c>
    </row>
    <row r="23" spans="1:6" ht="13.8" x14ac:dyDescent="0.25">
      <c r="A23" s="10" t="s">
        <v>15</v>
      </c>
      <c r="B23" s="23">
        <v>13</v>
      </c>
      <c r="C23" s="26">
        <v>93.36</v>
      </c>
      <c r="D23" s="23">
        <v>13</v>
      </c>
      <c r="E23" s="12">
        <v>93.36</v>
      </c>
      <c r="F23" s="12">
        <v>186.72</v>
      </c>
    </row>
    <row r="24" spans="1:6" ht="13.8" x14ac:dyDescent="0.25">
      <c r="A24" s="10" t="s">
        <v>16</v>
      </c>
      <c r="B24" s="23">
        <v>9</v>
      </c>
      <c r="C24" s="26">
        <f>F24/2</f>
        <v>64.17</v>
      </c>
      <c r="D24" s="23">
        <v>9</v>
      </c>
      <c r="E24" s="12">
        <f>F24/2</f>
        <v>64.17</v>
      </c>
      <c r="F24" s="12">
        <v>128.34</v>
      </c>
    </row>
    <row r="25" spans="1:6" ht="13.8" x14ac:dyDescent="0.25">
      <c r="A25" s="10" t="s">
        <v>17</v>
      </c>
      <c r="B25" s="23">
        <v>8</v>
      </c>
      <c r="C25" s="26">
        <f>F25/2</f>
        <v>64.17</v>
      </c>
      <c r="D25" s="23">
        <v>8</v>
      </c>
      <c r="E25" s="12">
        <f>F25/2</f>
        <v>64.17</v>
      </c>
      <c r="F25" s="12">
        <v>128.34</v>
      </c>
    </row>
    <row r="26" spans="1:6" ht="13.8" x14ac:dyDescent="0.25">
      <c r="A26" s="10" t="s">
        <v>18</v>
      </c>
      <c r="B26" s="23">
        <v>24</v>
      </c>
      <c r="C26" s="26">
        <v>200.39</v>
      </c>
      <c r="D26" s="23">
        <v>24</v>
      </c>
      <c r="E26" s="12">
        <v>200.29</v>
      </c>
      <c r="F26" s="12">
        <v>400.78</v>
      </c>
    </row>
    <row r="27" spans="1:6" ht="13.8" x14ac:dyDescent="0.25">
      <c r="A27" s="10" t="s">
        <v>19</v>
      </c>
      <c r="B27" s="23">
        <v>17</v>
      </c>
      <c r="C27" s="26">
        <v>132.28</v>
      </c>
      <c r="D27" s="23">
        <v>17</v>
      </c>
      <c r="E27" s="12">
        <v>132.28</v>
      </c>
      <c r="F27" s="12">
        <v>264.56</v>
      </c>
    </row>
    <row r="28" spans="1:6" ht="13.8" x14ac:dyDescent="0.25">
      <c r="A28" s="10" t="s">
        <v>20</v>
      </c>
      <c r="B28" s="23">
        <v>8</v>
      </c>
      <c r="C28" s="26">
        <v>64.17</v>
      </c>
      <c r="D28" s="23">
        <v>8</v>
      </c>
      <c r="E28" s="12">
        <v>64.17</v>
      </c>
      <c r="F28" s="12">
        <v>128.34</v>
      </c>
    </row>
    <row r="29" spans="1:6" ht="13.8" x14ac:dyDescent="0.25">
      <c r="A29" s="10" t="s">
        <v>21</v>
      </c>
      <c r="B29" s="23">
        <v>30</v>
      </c>
      <c r="C29" s="26">
        <v>289.61</v>
      </c>
      <c r="D29" s="23">
        <v>30</v>
      </c>
      <c r="E29" s="12">
        <v>289.61</v>
      </c>
      <c r="F29" s="12">
        <f t="shared" ref="F29:F31" si="12">C29+E29</f>
        <v>579.22</v>
      </c>
    </row>
    <row r="30" spans="1:6" ht="13.8" x14ac:dyDescent="0.25">
      <c r="A30" s="10">
        <v>44440</v>
      </c>
      <c r="B30" s="23">
        <v>14</v>
      </c>
      <c r="C30" s="26">
        <v>115.37</v>
      </c>
      <c r="D30" s="23">
        <v>14</v>
      </c>
      <c r="E30" s="12">
        <v>115.17</v>
      </c>
      <c r="F30" s="12">
        <f t="shared" si="12"/>
        <v>230.54000000000002</v>
      </c>
    </row>
    <row r="31" spans="1:6" ht="13.8" x14ac:dyDescent="0.25">
      <c r="A31" s="10">
        <v>44470</v>
      </c>
      <c r="B31" s="23">
        <v>16</v>
      </c>
      <c r="C31" s="26">
        <v>137.15</v>
      </c>
      <c r="D31" s="23">
        <v>16</v>
      </c>
      <c r="E31" s="12">
        <v>137.15</v>
      </c>
      <c r="F31" s="12">
        <f t="shared" si="12"/>
        <v>274.3</v>
      </c>
    </row>
  </sheetData>
  <sheetProtection algorithmName="SHA-512" hashValue="vvKjwavGmy7tn6++jM2aF1kuI3B6SaSVJwnzC+w4SNK806PwA+Vfttvks2Td2bLVaeUk2b70lw1QHseiTsNNdw==" saltValue="Ozf/pa5qxJTB7Fuiu5FWfg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pane ySplit="2" topLeftCell="A3" activePane="bottomLeft" state="frozen"/>
      <selection pane="bottomLeft" activeCell="E4" sqref="E4"/>
    </sheetView>
  </sheetViews>
  <sheetFormatPr defaultColWidth="9.109375" defaultRowHeight="13.8" x14ac:dyDescent="0.25"/>
  <cols>
    <col min="1" max="1" width="16.5546875" style="2" customWidth="1"/>
    <col min="2" max="2" width="26" style="3" customWidth="1"/>
    <col min="3" max="3" width="18.5546875" style="4" customWidth="1"/>
    <col min="4" max="4" width="21.6640625" style="3" customWidth="1"/>
    <col min="5" max="5" width="23.33203125" style="3" customWidth="1"/>
    <col min="6" max="16384" width="9.109375" style="3"/>
  </cols>
  <sheetData>
    <row r="1" spans="1:5" s="1" customFormat="1" ht="114" customHeight="1" x14ac:dyDescent="0.25">
      <c r="A1" s="5" t="s">
        <v>22</v>
      </c>
      <c r="C1" s="6"/>
    </row>
    <row r="2" spans="1:5" s="1" customFormat="1" ht="41.4" x14ac:dyDescent="0.25">
      <c r="A2" s="7" t="s">
        <v>23</v>
      </c>
      <c r="B2" s="8" t="s">
        <v>24</v>
      </c>
      <c r="C2" s="9" t="s">
        <v>25</v>
      </c>
      <c r="D2" s="8" t="s">
        <v>26</v>
      </c>
      <c r="E2" s="8" t="s">
        <v>8</v>
      </c>
    </row>
    <row r="3" spans="1:5" ht="39.75" customHeight="1" x14ac:dyDescent="0.25">
      <c r="A3" s="10" t="str">
        <f>A31</f>
        <v>outubro/2021</v>
      </c>
      <c r="B3" s="11">
        <f>B31</f>
        <v>65.709999999999994</v>
      </c>
      <c r="C3" s="12">
        <f>C31</f>
        <v>5559.17</v>
      </c>
      <c r="D3" s="31">
        <f>AVERAGE(B26:B31)</f>
        <v>38.620000000000005</v>
      </c>
      <c r="E3" s="13" t="str">
        <f>IF($D$3="","PREENCHER DADOS",IF($B$3&lt;$D$3,"CONSCIENTE",IF(AND($D$3&lt;$B$3,$B$3&lt;=$D$3*1.1),"ADEQUADO",IF(AND($D$3*1.1&lt;$B$3,$B$3&lt;=$D$3*1.5),"ALERTA","ABUSIVO"))))</f>
        <v>ABUSIVO</v>
      </c>
    </row>
    <row r="4" spans="1:5" x14ac:dyDescent="0.25">
      <c r="A4" s="14"/>
    </row>
    <row r="5" spans="1:5" s="1" customFormat="1" ht="15.75" customHeight="1" x14ac:dyDescent="0.25">
      <c r="A5" s="28" t="s">
        <v>9</v>
      </c>
      <c r="B5" s="29"/>
      <c r="C5" s="30"/>
    </row>
    <row r="6" spans="1:5" s="1" customFormat="1" ht="41.4" x14ac:dyDescent="0.25">
      <c r="A6" s="7" t="s">
        <v>27</v>
      </c>
      <c r="B6" s="7" t="s">
        <v>28</v>
      </c>
      <c r="C6" s="7" t="s">
        <v>25</v>
      </c>
    </row>
    <row r="7" spans="1:5" hidden="1" x14ac:dyDescent="0.25">
      <c r="A7" s="10">
        <f>ÁGUA!A7</f>
        <v>43739</v>
      </c>
      <c r="B7" s="15">
        <v>54.3</v>
      </c>
      <c r="C7" s="16">
        <v>4809.3999999999996</v>
      </c>
    </row>
    <row r="8" spans="1:5" hidden="1" x14ac:dyDescent="0.25">
      <c r="A8" s="10">
        <f>ÁGUA!A8</f>
        <v>43770</v>
      </c>
      <c r="B8" s="15">
        <v>68.81</v>
      </c>
      <c r="C8" s="16">
        <v>5571.85</v>
      </c>
    </row>
    <row r="9" spans="1:5" hidden="1" x14ac:dyDescent="0.25">
      <c r="A9" s="10">
        <f>ÁGUA!A9</f>
        <v>43800</v>
      </c>
      <c r="B9" s="15">
        <v>83.63</v>
      </c>
      <c r="C9" s="16">
        <v>5860.36</v>
      </c>
    </row>
    <row r="10" spans="1:5" hidden="1" x14ac:dyDescent="0.25">
      <c r="A10" s="10">
        <f>ÁGUA!A10</f>
        <v>43831</v>
      </c>
      <c r="B10" s="15">
        <v>61.23</v>
      </c>
      <c r="C10" s="16">
        <v>4280.5200000000004</v>
      </c>
    </row>
    <row r="11" spans="1:5" hidden="1" x14ac:dyDescent="0.25">
      <c r="A11" s="10">
        <f>ÁGUA!A11</f>
        <v>43862</v>
      </c>
      <c r="B11" s="15">
        <v>68.86</v>
      </c>
      <c r="C11" s="16">
        <v>6041.3</v>
      </c>
    </row>
    <row r="12" spans="1:5" hidden="1" x14ac:dyDescent="0.25">
      <c r="A12" s="10">
        <f>ÁGUA!A12</f>
        <v>43891</v>
      </c>
      <c r="B12" s="15">
        <v>67</v>
      </c>
      <c r="C12" s="16">
        <v>4872.9399999999996</v>
      </c>
    </row>
    <row r="13" spans="1:5" hidden="1" x14ac:dyDescent="0.25">
      <c r="A13" s="10">
        <f>ÁGUA!A13</f>
        <v>43922</v>
      </c>
      <c r="B13" s="15">
        <v>34.4</v>
      </c>
      <c r="C13" s="17">
        <v>2731.06</v>
      </c>
    </row>
    <row r="14" spans="1:5" hidden="1" x14ac:dyDescent="0.25">
      <c r="A14" s="10" t="s">
        <v>29</v>
      </c>
      <c r="B14" s="15">
        <v>68.900000000000006</v>
      </c>
      <c r="C14" s="17">
        <v>5900.64</v>
      </c>
    </row>
    <row r="15" spans="1:5" hidden="1" x14ac:dyDescent="0.25">
      <c r="A15" s="10">
        <f>ÁGUA!A15</f>
        <v>43983</v>
      </c>
      <c r="B15" s="15">
        <v>36.090000000000003</v>
      </c>
      <c r="C15" s="17">
        <v>3095.28</v>
      </c>
    </row>
    <row r="16" spans="1:5" hidden="1" x14ac:dyDescent="0.25">
      <c r="A16" s="10">
        <f>ÁGUA!A16</f>
        <v>44013</v>
      </c>
      <c r="B16" s="15">
        <v>24.07</v>
      </c>
      <c r="C16" s="17">
        <v>3157.01</v>
      </c>
    </row>
    <row r="17" spans="1:3" hidden="1" x14ac:dyDescent="0.25">
      <c r="A17" s="10" t="s">
        <v>30</v>
      </c>
      <c r="B17" s="15">
        <v>41.68</v>
      </c>
      <c r="C17" s="17">
        <v>2922.58</v>
      </c>
    </row>
    <row r="18" spans="1:3" hidden="1" x14ac:dyDescent="0.25">
      <c r="A18" s="10" t="s">
        <v>12</v>
      </c>
      <c r="B18" s="15">
        <v>22.77</v>
      </c>
      <c r="C18" s="17">
        <v>2966.27</v>
      </c>
    </row>
    <row r="19" spans="1:3" hidden="1" x14ac:dyDescent="0.25">
      <c r="A19" s="10">
        <v>44105</v>
      </c>
      <c r="B19" s="15">
        <v>23.13</v>
      </c>
      <c r="C19" s="17">
        <v>3349.63</v>
      </c>
    </row>
    <row r="20" spans="1:3" hidden="1" x14ac:dyDescent="0.25">
      <c r="A20" s="10">
        <v>44136</v>
      </c>
      <c r="B20" s="15">
        <v>21.78</v>
      </c>
      <c r="C20" s="17">
        <v>2701.79</v>
      </c>
    </row>
    <row r="21" spans="1:3" hidden="1" x14ac:dyDescent="0.25">
      <c r="A21" s="10" t="s">
        <v>31</v>
      </c>
      <c r="B21" s="15">
        <v>49.62</v>
      </c>
      <c r="C21" s="17">
        <v>2671.82</v>
      </c>
    </row>
    <row r="22" spans="1:3" x14ac:dyDescent="0.25">
      <c r="A22" s="10" t="s">
        <v>14</v>
      </c>
      <c r="B22" s="15">
        <v>34.520000000000003</v>
      </c>
      <c r="C22" s="17">
        <v>3672.27</v>
      </c>
    </row>
    <row r="23" spans="1:3" x14ac:dyDescent="0.25">
      <c r="A23" s="10" t="s">
        <v>32</v>
      </c>
      <c r="B23" s="15">
        <v>38.89</v>
      </c>
      <c r="C23" s="17">
        <v>3666.29</v>
      </c>
    </row>
    <row r="24" spans="1:3" x14ac:dyDescent="0.25">
      <c r="A24" s="10" t="s">
        <v>16</v>
      </c>
      <c r="B24" s="15">
        <v>32.090000000000003</v>
      </c>
      <c r="C24" s="17">
        <v>3722.03</v>
      </c>
    </row>
    <row r="25" spans="1:3" x14ac:dyDescent="0.25">
      <c r="A25" s="10" t="s">
        <v>17</v>
      </c>
      <c r="B25" s="15">
        <v>28.26</v>
      </c>
      <c r="C25" s="17">
        <v>3434.25</v>
      </c>
    </row>
    <row r="26" spans="1:3" x14ac:dyDescent="0.25">
      <c r="A26" s="10" t="s">
        <v>18</v>
      </c>
      <c r="B26" s="15">
        <v>30.44</v>
      </c>
      <c r="C26" s="17">
        <v>3891.68</v>
      </c>
    </row>
    <row r="27" spans="1:3" x14ac:dyDescent="0.25">
      <c r="A27" s="10" t="s">
        <v>19</v>
      </c>
      <c r="B27" s="15">
        <v>43.46</v>
      </c>
      <c r="C27" s="17">
        <v>3852.58</v>
      </c>
    </row>
    <row r="28" spans="1:3" x14ac:dyDescent="0.25">
      <c r="A28" s="10" t="s">
        <v>20</v>
      </c>
      <c r="B28" s="15">
        <v>27.96</v>
      </c>
      <c r="C28" s="17">
        <v>4364.8100000000004</v>
      </c>
    </row>
    <row r="29" spans="1:3" x14ac:dyDescent="0.25">
      <c r="A29" s="10" t="s">
        <v>21</v>
      </c>
      <c r="B29" s="15">
        <v>27.71</v>
      </c>
      <c r="C29" s="17">
        <v>4420.47</v>
      </c>
    </row>
    <row r="30" spans="1:3" x14ac:dyDescent="0.25">
      <c r="A30" s="10">
        <v>44440</v>
      </c>
      <c r="B30" s="15">
        <v>36.44</v>
      </c>
      <c r="C30" s="17">
        <v>4862.55</v>
      </c>
    </row>
    <row r="31" spans="1:3" x14ac:dyDescent="0.25">
      <c r="A31" s="10" t="s">
        <v>33</v>
      </c>
      <c r="B31" s="15">
        <v>65.709999999999994</v>
      </c>
      <c r="C31" s="17">
        <v>5559.17</v>
      </c>
    </row>
  </sheetData>
  <sheetProtection algorithmName="SHA-512" hashValue="ujYe86KW6pKwxBA1h2XWp2iaOFA/quwLstO2+BqTUs6/KuP7i0HelMDhiZolgDuL/aZe2FfpFTzDCvRjvQxDQA==" saltValue="AM+46fwcirTB3qH7dc1YfQ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2021-12-06T16:38:23Z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1046-11.2.0.10351</vt:lpwstr>
  </property>
  <property fmtid="{D5CDD505-2E9C-101B-9397-08002B2CF9AE}" pid="3" name="ICV">
    <vt:lpwstr>C5FBE49070FB4189A8D9211C345A2374</vt:lpwstr>
  </property>
</Properties>
</file>