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67A58F26-32FE-4AD1-9977-F1DEB6B21942}" xr6:coauthVersionLast="47" xr6:coauthVersionMax="47" xr10:uidLastSave="{00000000-0000-0000-0000-000000000000}"/>
  <bookViews>
    <workbookView xWindow="-108" yWindow="-108" windowWidth="15672" windowHeight="9432" xr2:uid="{00000000-000D-0000-FFFF-FFFF00000000}"/>
  </bookViews>
  <sheets>
    <sheet name="ÁGUA" sheetId="1" r:id="rId1"/>
    <sheet name="ENERGIA" sheetId="2" r:id="rId2"/>
  </sheets>
  <calcPr calcId="181029"/>
</workbook>
</file>

<file path=xl/calcChain.xml><?xml version="1.0" encoding="utf-8"?>
<calcChain xmlns="http://schemas.openxmlformats.org/spreadsheetml/2006/main">
  <c r="A16" i="2" l="1"/>
  <c r="A15" i="2"/>
  <c r="A13" i="2"/>
  <c r="A12" i="2"/>
  <c r="A11" i="2"/>
  <c r="A10" i="2"/>
  <c r="A9" i="2"/>
  <c r="A8" i="2"/>
  <c r="A7" i="2"/>
  <c r="D3" i="2"/>
  <c r="E3" i="2" s="1"/>
  <c r="F29" i="1"/>
  <c r="E25" i="1"/>
  <c r="C25" i="1"/>
  <c r="E24" i="1"/>
  <c r="C24" i="1"/>
  <c r="E22" i="1"/>
  <c r="F22" i="1" s="1"/>
  <c r="F21" i="1"/>
  <c r="E21" i="1"/>
  <c r="F20" i="1"/>
  <c r="E20" i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F11" i="1"/>
  <c r="E11" i="1"/>
  <c r="D11" i="1"/>
  <c r="E10" i="1"/>
  <c r="F10" i="1" s="1"/>
  <c r="D10" i="1"/>
  <c r="F9" i="1"/>
  <c r="E9" i="1"/>
  <c r="D9" i="1"/>
  <c r="E8" i="1"/>
  <c r="F8" i="1" s="1"/>
  <c r="D8" i="1"/>
  <c r="F7" i="1"/>
  <c r="E7" i="1"/>
  <c r="D7" i="1"/>
  <c r="H3" i="1"/>
  <c r="G3" i="1"/>
  <c r="I3" i="1" s="1"/>
  <c r="F3" i="1"/>
</calcChain>
</file>

<file path=xl/sharedStrings.xml><?xml version="1.0" encoding="utf-8"?>
<sst xmlns="http://schemas.openxmlformats.org/spreadsheetml/2006/main" count="50" uniqueCount="34">
  <si>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</si>
  <si>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</si>
  <si>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</si>
  <si>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</si>
  <si>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</si>
  <si>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</si>
  <si>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</si>
  <si>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</si>
  <si>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</si>
  <si>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Agosto/2021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</si>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</sst>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m/yyyy;@"/>
    <numFmt numFmtId="165" formatCode="#,###.##000"/>
  </numFmts>
  <fonts count="7" x14ac:knownFonts="1">
    <font>
      <sz val="10"/>
      <color theme="1"/>
      <name val="Tahoma"/>
      <charset val="134"/>
    </font>
    <font>
      <sz val="11"/>
      <color theme="1"/>
      <name val="Tahoma"/>
      <family val="2"/>
    </font>
    <font>
      <sz val="11"/>
      <color rgb="FF002060"/>
      <name val="Tahoma"/>
      <family val="2"/>
    </font>
    <font>
      <b/>
      <sz val="11"/>
      <color rgb="FF000000"/>
      <name val="Tahoma"/>
      <family val="2"/>
    </font>
    <font>
      <b/>
      <sz val="11"/>
      <color rgb="FF00206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 applyProtection="1"/>
    <xf numFmtId="43" fontId="1" fillId="0" borderId="0" xfId="0" applyNumberFormat="1" applyFo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2065187536243"/>
      </font>
      <fill>
        <patternFill patternType="solid">
          <bgColor theme="4" tint="-0.24994659260841701"/>
        </patternFill>
      </fill>
    </dxf>
    <dxf>
      <font>
        <b/>
        <i val="0"/>
        <color theme="9" tint="0.799920651875362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92065187536243"/>
      </font>
      <fill>
        <patternFill patternType="solid">
          <bgColor theme="4" tint="-0.24994659260841701"/>
        </patternFill>
      </fill>
    </dxf>
    <dxf>
      <font>
        <b/>
        <i val="0"/>
        <color theme="9" tint="0.799920651875362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636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4010" y="354965"/>
          <a:ext cx="78803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268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2405" y="104775"/>
          <a:ext cx="207645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033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="110" zoomScaleNormal="110" workbookViewId="0">
      <pane ySplit="2" topLeftCell="A18" activePane="bottomLeft" state="frozen"/>
      <selection pane="bottomLeft" activeCell="A17" sqref="A17"/>
    </sheetView>
  </sheetViews>
  <sheetFormatPr defaultColWidth="9.109375" defaultRowHeight="13.2" x14ac:dyDescent="0.25"/>
  <cols>
    <col min="1" max="1" width="16" style="21" customWidth="1"/>
    <col min="2" max="2" width="17.109375" style="21" customWidth="1"/>
    <col min="3" max="3" width="15.5546875" style="21" customWidth="1"/>
    <col min="4" max="4" width="13.88671875" style="21" customWidth="1"/>
    <col min="5" max="5" width="13.109375" style="21" customWidth="1"/>
    <col min="6" max="6" width="16.44140625" style="21" customWidth="1"/>
    <col min="7" max="7" width="18.88671875" style="21" customWidth="1"/>
    <col min="8" max="8" width="23" style="21" customWidth="1"/>
    <col min="9" max="9" width="18" style="21" customWidth="1"/>
    <col min="10" max="16384" width="9.109375" style="21"/>
  </cols>
  <sheetData>
    <row r="1" spans="1:9" s="19" customFormat="1" ht="120" customHeight="1" x14ac:dyDescent="0.25"/>
    <row r="2" spans="1:9" s="20" customFormat="1" ht="41.4" x14ac:dyDescent="0.25">
      <c r="A2" s="22" t="s">
        <v>0</v>
      </c>
      <c r="B2" s="22" t="s">
        <v>1</v>
      </c>
      <c r="C2" s="23" t="s">
        <v>2</v>
      </c>
      <c r="D2" s="22" t="s">
        <v>3</v>
      </c>
      <c r="E2" s="22" t="s">
        <v>4</v>
      </c>
      <c r="F2" s="23" t="s">
        <v>5</v>
      </c>
      <c r="G2" s="23" t="s">
        <v>6</v>
      </c>
      <c r="H2" s="23" t="s">
        <v>7</v>
      </c>
      <c r="I2" s="22" t="s">
        <v>8</v>
      </c>
    </row>
    <row r="3" spans="1:9" ht="32.25" customHeight="1" x14ac:dyDescent="0.25">
      <c r="A3" s="10" t="s">
        <v>9</v>
      </c>
      <c r="B3" s="24">
        <v>30</v>
      </c>
      <c r="C3" s="24">
        <v>289.61</v>
      </c>
      <c r="D3" s="24">
        <v>30</v>
      </c>
      <c r="E3" s="12">
        <v>289.61</v>
      </c>
      <c r="F3" s="12">
        <f>E3*2</f>
        <v>579.22</v>
      </c>
      <c r="G3" s="11">
        <f>SUM(B24:B29)/6</f>
        <v>16</v>
      </c>
      <c r="H3" s="11">
        <f>SUM(D24:D29)/6</f>
        <v>16</v>
      </c>
      <c r="I3" s="14" t="str">
        <f>IF($G$3="","PREENCHER DADOS",IF($B$3&lt;$G$3,"CONSCIENTE",IF(AND($G$3&lt;$B$3,$B$3&lt;=$G$3*1.1),"ADEQUADO",IF(AND($G$3*1.1&lt;$B$3,$B$3&lt;=G3*1.5),"ALERTA","ABUSIVO"))))</f>
        <v>ABUSIVO</v>
      </c>
    </row>
    <row r="4" spans="1:9" ht="13.8" x14ac:dyDescent="0.25">
      <c r="A4" s="25"/>
      <c r="B4" s="3"/>
      <c r="C4" s="3"/>
      <c r="D4" s="3"/>
      <c r="E4" s="3"/>
      <c r="F4" s="3"/>
      <c r="G4" s="3"/>
      <c r="H4" s="3"/>
      <c r="I4" s="3"/>
    </row>
    <row r="5" spans="1:9" ht="13.8" x14ac:dyDescent="0.25">
      <c r="A5" s="28" t="s">
        <v>10</v>
      </c>
      <c r="B5" s="28"/>
      <c r="C5" s="28"/>
      <c r="D5" s="28"/>
      <c r="E5" s="28"/>
      <c r="F5" s="28"/>
      <c r="G5" s="3"/>
      <c r="H5" s="3"/>
      <c r="I5" s="3"/>
    </row>
    <row r="6" spans="1:9" ht="37.5" customHeight="1" x14ac:dyDescent="0.25">
      <c r="A6" s="26" t="s">
        <v>0</v>
      </c>
      <c r="B6" s="26" t="s">
        <v>1</v>
      </c>
      <c r="C6" s="26" t="s">
        <v>2</v>
      </c>
      <c r="D6" s="26" t="s">
        <v>3</v>
      </c>
      <c r="E6" s="26" t="s">
        <v>11</v>
      </c>
      <c r="F6" s="26" t="s">
        <v>12</v>
      </c>
      <c r="G6" s="3"/>
      <c r="H6" s="3"/>
      <c r="I6" s="3"/>
    </row>
    <row r="7" spans="1:9" ht="13.8" x14ac:dyDescent="0.25">
      <c r="A7" s="10">
        <v>43739</v>
      </c>
      <c r="B7" s="24">
        <v>38</v>
      </c>
      <c r="C7" s="12">
        <v>328.67</v>
      </c>
      <c r="D7" s="24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3.8" x14ac:dyDescent="0.25">
      <c r="A8" s="10">
        <v>43770</v>
      </c>
      <c r="B8" s="24">
        <v>5</v>
      </c>
      <c r="C8" s="12">
        <v>62.67</v>
      </c>
      <c r="D8" s="24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3.8" x14ac:dyDescent="0.25">
      <c r="A9" s="10">
        <v>43800</v>
      </c>
      <c r="B9" s="24">
        <v>36</v>
      </c>
      <c r="C9" s="12">
        <v>309.67</v>
      </c>
      <c r="D9" s="24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3.8" x14ac:dyDescent="0.25">
      <c r="A10" s="10">
        <v>43831</v>
      </c>
      <c r="B10" s="24">
        <v>35</v>
      </c>
      <c r="C10" s="12">
        <v>300.17</v>
      </c>
      <c r="D10" s="24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3.8" x14ac:dyDescent="0.25">
      <c r="A11" s="10">
        <v>43862</v>
      </c>
      <c r="B11" s="24">
        <v>36</v>
      </c>
      <c r="C11" s="12">
        <v>309.67</v>
      </c>
      <c r="D11" s="24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3.8" x14ac:dyDescent="0.25">
      <c r="A12" s="10">
        <v>43891</v>
      </c>
      <c r="B12" s="24">
        <v>27</v>
      </c>
      <c r="C12" s="12">
        <v>224.17</v>
      </c>
      <c r="D12" s="24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3.8" x14ac:dyDescent="0.25">
      <c r="A13" s="10">
        <v>43922</v>
      </c>
      <c r="B13" s="24">
        <v>7</v>
      </c>
      <c r="C13" s="27">
        <v>62.67</v>
      </c>
      <c r="D13" s="24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3.8" x14ac:dyDescent="0.25">
      <c r="A14" s="10">
        <v>43952</v>
      </c>
      <c r="B14" s="24">
        <v>9</v>
      </c>
      <c r="C14" s="27">
        <v>62.67</v>
      </c>
      <c r="D14" s="24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3.8" x14ac:dyDescent="0.25">
      <c r="A15" s="10">
        <v>43983</v>
      </c>
      <c r="B15" s="24">
        <v>7</v>
      </c>
      <c r="C15" s="27">
        <v>62.67</v>
      </c>
      <c r="D15" s="24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3.8" x14ac:dyDescent="0.25">
      <c r="A16" s="10">
        <v>44013</v>
      </c>
      <c r="B16" s="24">
        <v>18</v>
      </c>
      <c r="C16" s="27">
        <v>138.66999999999999</v>
      </c>
      <c r="D16" s="24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3.8" x14ac:dyDescent="0.25">
      <c r="A17" s="10">
        <v>44044</v>
      </c>
      <c r="B17" s="24">
        <v>11</v>
      </c>
      <c r="C17" s="27">
        <v>72.17</v>
      </c>
      <c r="D17" s="24">
        <f t="shared" ref="D17:D18" si="3">B17</f>
        <v>11</v>
      </c>
      <c r="E17" s="12">
        <f t="shared" ref="E17:E18" si="4">C17</f>
        <v>72.17</v>
      </c>
      <c r="F17" s="12">
        <f t="shared" ref="F17:F18" si="5">C17+E17</f>
        <v>144.34</v>
      </c>
    </row>
    <row r="18" spans="1:6" ht="13.8" x14ac:dyDescent="0.25">
      <c r="A18" s="10" t="s">
        <v>13</v>
      </c>
      <c r="B18" s="24">
        <v>22</v>
      </c>
      <c r="C18" s="27">
        <v>176.67</v>
      </c>
      <c r="D18" s="24">
        <f t="shared" si="3"/>
        <v>22</v>
      </c>
      <c r="E18" s="12">
        <f t="shared" si="4"/>
        <v>176.67</v>
      </c>
      <c r="F18" s="12">
        <f t="shared" si="5"/>
        <v>353.34</v>
      </c>
    </row>
    <row r="19" spans="1:6" ht="13.8" x14ac:dyDescent="0.25">
      <c r="A19" s="10">
        <v>44105</v>
      </c>
      <c r="B19" s="24">
        <v>22</v>
      </c>
      <c r="C19" s="27">
        <v>176.67</v>
      </c>
      <c r="D19" s="24">
        <f t="shared" ref="D19" si="6">B19</f>
        <v>22</v>
      </c>
      <c r="E19" s="12">
        <f t="shared" ref="E19" si="7">C19</f>
        <v>176.67</v>
      </c>
      <c r="F19" s="12">
        <f t="shared" ref="F19" si="8">C19+E19</f>
        <v>353.34</v>
      </c>
    </row>
    <row r="20" spans="1:6" ht="13.8" x14ac:dyDescent="0.25">
      <c r="A20" s="10">
        <v>44136</v>
      </c>
      <c r="B20" s="24">
        <v>22</v>
      </c>
      <c r="C20" s="27">
        <v>176.67</v>
      </c>
      <c r="D20" s="24">
        <f t="shared" ref="D20" si="9">B20</f>
        <v>22</v>
      </c>
      <c r="E20" s="12">
        <f t="shared" ref="E20:E22" si="10">C20</f>
        <v>176.67</v>
      </c>
      <c r="F20" s="12">
        <f t="shared" ref="F20:F22" si="11">C20+E20</f>
        <v>353.34</v>
      </c>
    </row>
    <row r="21" spans="1:6" ht="13.8" x14ac:dyDescent="0.25">
      <c r="A21" s="10" t="s">
        <v>14</v>
      </c>
      <c r="B21" s="24">
        <v>22</v>
      </c>
      <c r="C21" s="27">
        <v>177.67</v>
      </c>
      <c r="D21" s="24">
        <v>22</v>
      </c>
      <c r="E21" s="12">
        <f t="shared" si="10"/>
        <v>177.67</v>
      </c>
      <c r="F21" s="12">
        <f t="shared" si="11"/>
        <v>355.34</v>
      </c>
    </row>
    <row r="22" spans="1:6" ht="13.8" x14ac:dyDescent="0.25">
      <c r="A22" s="10" t="s">
        <v>15</v>
      </c>
      <c r="B22" s="24">
        <v>10</v>
      </c>
      <c r="C22" s="27">
        <v>64.17</v>
      </c>
      <c r="D22" s="24">
        <v>10</v>
      </c>
      <c r="E22" s="12">
        <f t="shared" si="10"/>
        <v>64.17</v>
      </c>
      <c r="F22" s="12">
        <f t="shared" si="11"/>
        <v>128.34</v>
      </c>
    </row>
    <row r="23" spans="1:6" ht="13.8" x14ac:dyDescent="0.25">
      <c r="A23" s="10" t="s">
        <v>16</v>
      </c>
      <c r="B23" s="24">
        <v>13</v>
      </c>
      <c r="C23" s="27">
        <v>93.36</v>
      </c>
      <c r="D23" s="24">
        <v>13</v>
      </c>
      <c r="E23" s="12">
        <v>93.36</v>
      </c>
      <c r="F23" s="12">
        <v>186.72</v>
      </c>
    </row>
    <row r="24" spans="1:6" ht="13.8" x14ac:dyDescent="0.25">
      <c r="A24" s="10" t="s">
        <v>17</v>
      </c>
      <c r="B24" s="24">
        <v>9</v>
      </c>
      <c r="C24" s="27">
        <f>F24/2</f>
        <v>64.17</v>
      </c>
      <c r="D24" s="24">
        <v>9</v>
      </c>
      <c r="E24" s="12">
        <f>F24/2</f>
        <v>64.17</v>
      </c>
      <c r="F24" s="12">
        <v>128.34</v>
      </c>
    </row>
    <row r="25" spans="1:6" ht="13.8" x14ac:dyDescent="0.25">
      <c r="A25" s="10" t="s">
        <v>18</v>
      </c>
      <c r="B25" s="24">
        <v>8</v>
      </c>
      <c r="C25" s="27">
        <f>F25/2</f>
        <v>64.17</v>
      </c>
      <c r="D25" s="24">
        <v>8</v>
      </c>
      <c r="E25" s="12">
        <f>F25/2</f>
        <v>64.17</v>
      </c>
      <c r="F25" s="12">
        <v>128.34</v>
      </c>
    </row>
    <row r="26" spans="1:6" ht="13.8" x14ac:dyDescent="0.25">
      <c r="A26" s="10" t="s">
        <v>19</v>
      </c>
      <c r="B26" s="24">
        <v>24</v>
      </c>
      <c r="C26" s="27">
        <v>200.39</v>
      </c>
      <c r="D26" s="24">
        <v>24</v>
      </c>
      <c r="E26" s="12">
        <v>200.29</v>
      </c>
      <c r="F26" s="12">
        <v>400.78</v>
      </c>
    </row>
    <row r="27" spans="1:6" ht="13.8" x14ac:dyDescent="0.25">
      <c r="A27" s="10" t="s">
        <v>20</v>
      </c>
      <c r="B27" s="24">
        <v>17</v>
      </c>
      <c r="C27" s="27">
        <v>132.28</v>
      </c>
      <c r="D27" s="24">
        <v>17</v>
      </c>
      <c r="E27" s="12">
        <v>132.28</v>
      </c>
      <c r="F27" s="12">
        <v>264.56</v>
      </c>
    </row>
    <row r="28" spans="1:6" ht="13.8" x14ac:dyDescent="0.25">
      <c r="A28" s="10" t="s">
        <v>21</v>
      </c>
      <c r="B28" s="24">
        <v>8</v>
      </c>
      <c r="C28" s="27">
        <v>64.17</v>
      </c>
      <c r="D28" s="24">
        <v>8</v>
      </c>
      <c r="E28" s="12">
        <v>64.17</v>
      </c>
      <c r="F28" s="12">
        <v>128.34</v>
      </c>
    </row>
    <row r="29" spans="1:6" ht="13.8" x14ac:dyDescent="0.25">
      <c r="A29" s="10" t="s">
        <v>22</v>
      </c>
      <c r="B29" s="24">
        <v>30</v>
      </c>
      <c r="C29" s="27">
        <v>289.61</v>
      </c>
      <c r="D29" s="24">
        <v>30</v>
      </c>
      <c r="E29" s="12">
        <v>289.61</v>
      </c>
      <c r="F29" s="12">
        <f>C29+E29</f>
        <v>579.22</v>
      </c>
    </row>
  </sheetData>
  <sheetProtection algorithmName="SHA-512" hashValue="mwaN4Zcg0f5CtgqAxpyYh8ROHhpcr+yxl0T0oq+yoKq7U4WTihN+QjXtBZUtWUGIGCCUn2EZtm2c7GV4v6mHxg==" saltValue="ctD2E7TlmlBVZ/NkZCCXng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pane ySplit="2" topLeftCell="A14" activePane="bottomLeft" state="frozen"/>
      <selection pane="bottomLeft" activeCell="D18" sqref="D18"/>
    </sheetView>
  </sheetViews>
  <sheetFormatPr defaultColWidth="9.109375" defaultRowHeight="13.8" x14ac:dyDescent="0.25"/>
  <cols>
    <col min="1" max="1" width="16.5546875" style="2" customWidth="1"/>
    <col min="2" max="2" width="26" style="3" customWidth="1"/>
    <col min="3" max="3" width="18.5546875" style="4" customWidth="1"/>
    <col min="4" max="4" width="21.6640625" style="3" customWidth="1"/>
    <col min="5" max="5" width="23.33203125" style="3" customWidth="1"/>
    <col min="6" max="16384" width="9.109375" style="3"/>
  </cols>
  <sheetData>
    <row r="1" spans="1:5" s="1" customFormat="1" ht="114" customHeight="1" x14ac:dyDescent="0.25">
      <c r="A1" s="5" t="s">
        <v>23</v>
      </c>
      <c r="C1" s="6"/>
    </row>
    <row r="2" spans="1:5" s="1" customFormat="1" ht="41.4" x14ac:dyDescent="0.25">
      <c r="A2" s="7" t="s">
        <v>24</v>
      </c>
      <c r="B2" s="8" t="s">
        <v>25</v>
      </c>
      <c r="C2" s="9" t="s">
        <v>26</v>
      </c>
      <c r="D2" s="8" t="s">
        <v>27</v>
      </c>
      <c r="E2" s="8" t="s">
        <v>8</v>
      </c>
    </row>
    <row r="3" spans="1:5" ht="39.75" customHeight="1" x14ac:dyDescent="0.25">
      <c r="A3" s="10" t="s">
        <v>9</v>
      </c>
      <c r="B3" s="11">
        <v>27.71</v>
      </c>
      <c r="C3" s="12">
        <v>4420.47</v>
      </c>
      <c r="D3" s="13">
        <f>SUM(B24:B29)/6</f>
        <v>31.653333333333336</v>
      </c>
      <c r="E3" s="14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5">
      <c r="A4" s="15"/>
    </row>
    <row r="5" spans="1:5" s="1" customFormat="1" ht="15.75" customHeight="1" x14ac:dyDescent="0.25">
      <c r="A5" s="29" t="s">
        <v>10</v>
      </c>
      <c r="B5" s="30"/>
      <c r="C5" s="31"/>
    </row>
    <row r="6" spans="1:5" s="1" customFormat="1" ht="41.4" x14ac:dyDescent="0.25">
      <c r="A6" s="7" t="s">
        <v>28</v>
      </c>
      <c r="B6" s="7" t="s">
        <v>29</v>
      </c>
      <c r="C6" s="7" t="s">
        <v>26</v>
      </c>
    </row>
    <row r="7" spans="1:5" x14ac:dyDescent="0.25">
      <c r="A7" s="10">
        <f>ÁGUA!A7</f>
        <v>43739</v>
      </c>
      <c r="B7" s="16">
        <v>54.3</v>
      </c>
      <c r="C7" s="17">
        <v>4809.3999999999996</v>
      </c>
    </row>
    <row r="8" spans="1:5" x14ac:dyDescent="0.25">
      <c r="A8" s="10">
        <f>ÁGUA!A8</f>
        <v>43770</v>
      </c>
      <c r="B8" s="16">
        <v>68.81</v>
      </c>
      <c r="C8" s="17">
        <v>5571.85</v>
      </c>
    </row>
    <row r="9" spans="1:5" x14ac:dyDescent="0.25">
      <c r="A9" s="10">
        <f>ÁGUA!A9</f>
        <v>43800</v>
      </c>
      <c r="B9" s="16">
        <v>83.63</v>
      </c>
      <c r="C9" s="17">
        <v>5860.36</v>
      </c>
    </row>
    <row r="10" spans="1:5" x14ac:dyDescent="0.25">
      <c r="A10" s="10">
        <f>ÁGUA!A10</f>
        <v>43831</v>
      </c>
      <c r="B10" s="16">
        <v>61.23</v>
      </c>
      <c r="C10" s="17">
        <v>4280.5200000000004</v>
      </c>
    </row>
    <row r="11" spans="1:5" x14ac:dyDescent="0.25">
      <c r="A11" s="10">
        <f>ÁGUA!A11</f>
        <v>43862</v>
      </c>
      <c r="B11" s="16">
        <v>68.86</v>
      </c>
      <c r="C11" s="17">
        <v>6041.3</v>
      </c>
    </row>
    <row r="12" spans="1:5" x14ac:dyDescent="0.25">
      <c r="A12" s="10">
        <f>ÁGUA!A12</f>
        <v>43891</v>
      </c>
      <c r="B12" s="16">
        <v>67</v>
      </c>
      <c r="C12" s="17">
        <v>4872.9399999999996</v>
      </c>
    </row>
    <row r="13" spans="1:5" x14ac:dyDescent="0.25">
      <c r="A13" s="10">
        <f>ÁGUA!A13</f>
        <v>43922</v>
      </c>
      <c r="B13" s="16">
        <v>34.4</v>
      </c>
      <c r="C13" s="18">
        <v>2731.06</v>
      </c>
    </row>
    <row r="14" spans="1:5" x14ac:dyDescent="0.25">
      <c r="A14" s="10" t="s">
        <v>30</v>
      </c>
      <c r="B14" s="16">
        <v>68.900000000000006</v>
      </c>
      <c r="C14" s="18">
        <v>5900.64</v>
      </c>
    </row>
    <row r="15" spans="1:5" x14ac:dyDescent="0.25">
      <c r="A15" s="10">
        <f>ÁGUA!A15</f>
        <v>43983</v>
      </c>
      <c r="B15" s="16">
        <v>36.090000000000003</v>
      </c>
      <c r="C15" s="18">
        <v>3095.28</v>
      </c>
    </row>
    <row r="16" spans="1:5" x14ac:dyDescent="0.25">
      <c r="A16" s="10">
        <f>ÁGUA!A16</f>
        <v>44013</v>
      </c>
      <c r="B16" s="16">
        <v>24.07</v>
      </c>
      <c r="C16" s="18">
        <v>3157.01</v>
      </c>
    </row>
    <row r="17" spans="1:3" x14ac:dyDescent="0.25">
      <c r="A17" s="10" t="s">
        <v>31</v>
      </c>
      <c r="B17" s="16">
        <v>41.68</v>
      </c>
      <c r="C17" s="18">
        <v>2922.58</v>
      </c>
    </row>
    <row r="18" spans="1:3" x14ac:dyDescent="0.25">
      <c r="A18" s="10" t="s">
        <v>13</v>
      </c>
      <c r="B18" s="16">
        <v>22.77</v>
      </c>
      <c r="C18" s="18">
        <v>2966.27</v>
      </c>
    </row>
    <row r="19" spans="1:3" x14ac:dyDescent="0.25">
      <c r="A19" s="10">
        <v>44105</v>
      </c>
      <c r="B19" s="16">
        <v>23.13</v>
      </c>
      <c r="C19" s="18">
        <v>3349.63</v>
      </c>
    </row>
    <row r="20" spans="1:3" x14ac:dyDescent="0.25">
      <c r="A20" s="10">
        <v>44136</v>
      </c>
      <c r="B20" s="16">
        <v>21.78</v>
      </c>
      <c r="C20" s="18">
        <v>2701.79</v>
      </c>
    </row>
    <row r="21" spans="1:3" x14ac:dyDescent="0.25">
      <c r="A21" s="10" t="s">
        <v>32</v>
      </c>
      <c r="B21" s="16">
        <v>49.62</v>
      </c>
      <c r="C21" s="18">
        <v>2671.82</v>
      </c>
    </row>
    <row r="22" spans="1:3" x14ac:dyDescent="0.25">
      <c r="A22" s="10" t="s">
        <v>15</v>
      </c>
      <c r="B22" s="16">
        <v>34.520000000000003</v>
      </c>
      <c r="C22" s="18">
        <v>3672.27</v>
      </c>
    </row>
    <row r="23" spans="1:3" x14ac:dyDescent="0.25">
      <c r="A23" s="10" t="s">
        <v>33</v>
      </c>
      <c r="B23" s="16">
        <v>38.89</v>
      </c>
      <c r="C23" s="18">
        <v>3666.29</v>
      </c>
    </row>
    <row r="24" spans="1:3" x14ac:dyDescent="0.25">
      <c r="A24" s="10" t="s">
        <v>17</v>
      </c>
      <c r="B24" s="16">
        <v>32.090000000000003</v>
      </c>
      <c r="C24" s="18">
        <v>3722.03</v>
      </c>
    </row>
    <row r="25" spans="1:3" x14ac:dyDescent="0.25">
      <c r="A25" s="10" t="s">
        <v>18</v>
      </c>
      <c r="B25" s="16">
        <v>28.26</v>
      </c>
      <c r="C25" s="18">
        <v>3434.25</v>
      </c>
    </row>
    <row r="26" spans="1:3" x14ac:dyDescent="0.25">
      <c r="A26" s="10" t="s">
        <v>19</v>
      </c>
      <c r="B26" s="16">
        <v>30.44</v>
      </c>
      <c r="C26" s="18">
        <v>3891.68</v>
      </c>
    </row>
    <row r="27" spans="1:3" x14ac:dyDescent="0.25">
      <c r="A27" s="10" t="s">
        <v>20</v>
      </c>
      <c r="B27" s="16">
        <v>43.46</v>
      </c>
      <c r="C27" s="18">
        <v>3852.58</v>
      </c>
    </row>
    <row r="28" spans="1:3" x14ac:dyDescent="0.25">
      <c r="A28" s="10" t="s">
        <v>21</v>
      </c>
      <c r="B28" s="16">
        <v>27.96</v>
      </c>
      <c r="C28" s="18">
        <v>4364.8100000000004</v>
      </c>
    </row>
    <row r="29" spans="1:3" x14ac:dyDescent="0.25">
      <c r="A29" s="10" t="s">
        <v>22</v>
      </c>
      <c r="B29" s="16">
        <v>27.71</v>
      </c>
      <c r="C29" s="18">
        <v>4420.47</v>
      </c>
    </row>
  </sheetData>
  <sheetProtection algorithmName="SHA-512" hashValue="HZDzxKqaZE5D5PW9jp1Ix03/yWuWaN7BG7t19h4O3GJf1rzCWWMHKXHTa8pCUgWj0CSGUB+ok1mRCYbhzaNrfg==" saltValue="cBtXtMzK6e7laY4WCl5afg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sandra.naoko</cp:lastModifiedBy>
  <dcterms:created xsi:type="dcterms:W3CDTF">2020-06-15T12:48:00Z</dcterms:created>
  <dcterms:modified xsi:type="dcterms:W3CDTF">2021-09-20T19:13:54Z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1046-11.2.0.10296</vt:lpwstr>
  </property>
  <property fmtid="{D5CDD505-2E9C-101B-9397-08002B2CF9AE}" pid="3" name="ICV">
    <vt:lpwstr>C5FBE49070FB4189A8D9211C345A2374</vt:lpwstr>
  </property>
</Properties>
</file>