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G:\Meu Drive\GESTORES\AssCom\LAI\ÁGUA LUZ\"/>
    </mc:Choice>
  </mc:AlternateContent>
  <xr:revisionPtr revIDLastSave="0" documentId="13_ncr:1_{DA51CB83-7E2A-42DE-B429-9F967AAA5A26}" xr6:coauthVersionLast="45" xr6:coauthVersionMax="45" xr10:uidLastSave="{00000000-0000-0000-0000-000000000000}"/>
  <bookViews>
    <workbookView xWindow="-110" yWindow="-110" windowWidth="18460" windowHeight="11020" xr2:uid="{00000000-000D-0000-FFFF-FFFF00000000}"/>
  </bookViews>
  <sheets>
    <sheet name="ÁGUA" sheetId="1" r:id="rId1"/>
    <sheet name="ENERGIA" sheetId="2" r:id="rId2"/>
  </sheets>
  <calcPr calcId="181029"/>
</workbook>
</file>

<file path=xl/calcChain.xml><?xml version="1.0" encoding="utf-8"?>
<calcChain xmlns="http://schemas.openxmlformats.org/spreadsheetml/2006/main">
  <c r="G3" i="1" l="1"/>
  <c r="D20" i="1"/>
  <c r="E20" i="1"/>
  <c r="F20" i="1"/>
  <c r="D3" i="2"/>
  <c r="E3" i="2" l="1"/>
  <c r="D19" i="1"/>
  <c r="E19" i="1"/>
  <c r="F19" i="1"/>
  <c r="A16" i="2"/>
  <c r="A15" i="2"/>
  <c r="A13" i="2"/>
  <c r="A12" i="2"/>
  <c r="A11" i="2"/>
  <c r="A10" i="2"/>
  <c r="A9" i="2"/>
  <c r="A8" i="2"/>
  <c r="A7" i="2"/>
  <c r="F18" i="1"/>
  <c r="E18" i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E8" i="1"/>
  <c r="F8" i="1" s="1"/>
  <c r="D8" i="1"/>
  <c r="E7" i="1"/>
  <c r="F7" i="1" s="1"/>
  <c r="D7" i="1"/>
  <c r="I3" i="1"/>
  <c r="E3" i="1"/>
  <c r="F3" i="1" s="1"/>
  <c r="D3" i="1"/>
  <c r="H3" i="1" l="1"/>
</calcChain>
</file>

<file path=xl/sharedStrings.xml><?xml version="1.0" encoding="utf-8"?>
<sst xmlns="http://schemas.openxmlformats.org/spreadsheetml/2006/main" count="31" uniqueCount="23">
  <si>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</si>
  <si>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</si>
  <si>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</si>
  <si>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</si>
  <si>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</si>
  <si>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</si>
  <si>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</si>
  <si>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</si>
  <si>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</si>
  <si>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</si>
  <si>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</si>
  <si>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</si>
  <si>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</si>
  <si>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</si>
  <si>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</si>
  <si>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</si>
  <si>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</si>
  <si>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</si>
  <si>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</si>
  <si>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</si>
  <si>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>* maio/2020</t>
  </si>
  <si>
    <t>agosto/2020</t>
  </si>
  <si>
    <t>Obs: Devido a retomada das atividades presenciais (4h diárias), ocorreu aumento no consumo de água nos meses de setembro, outubro e novembro/2020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</si>
</sst>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m/yyyy;@"/>
  </numFmts>
  <fonts count="9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Tahoma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7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10" zoomScaleNormal="110" workbookViewId="0">
      <pane ySplit="2" topLeftCell="A3" activePane="bottomLeft" state="frozen"/>
      <selection pane="bottomLeft" activeCell="G12" sqref="G12"/>
    </sheetView>
  </sheetViews>
  <sheetFormatPr defaultColWidth="9.08984375" defaultRowHeight="12.5" x14ac:dyDescent="0.25"/>
  <cols>
    <col min="1" max="1" width="16" style="20" customWidth="1"/>
    <col min="2" max="2" width="17.08984375" style="20" customWidth="1"/>
    <col min="3" max="3" width="15.54296875" style="20" customWidth="1"/>
    <col min="4" max="4" width="13.90625" style="20" customWidth="1"/>
    <col min="5" max="5" width="13.08984375" style="20" customWidth="1"/>
    <col min="6" max="6" width="16.453125" style="20" customWidth="1"/>
    <col min="7" max="7" width="18.90625" style="20" customWidth="1"/>
    <col min="8" max="8" width="23" style="20" customWidth="1"/>
    <col min="9" max="9" width="18" style="20" customWidth="1"/>
    <col min="10" max="16384" width="9.08984375" style="20"/>
  </cols>
  <sheetData>
    <row r="1" spans="1:9" s="18" customFormat="1" ht="120" customHeight="1" x14ac:dyDescent="0.25"/>
    <row r="2" spans="1:9" s="19" customFormat="1" ht="42" x14ac:dyDescent="0.25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5">
      <c r="A3" s="10">
        <v>44136</v>
      </c>
      <c r="B3" s="23">
        <v>22</v>
      </c>
      <c r="C3" s="23">
        <v>176.67</v>
      </c>
      <c r="D3" s="23">
        <f t="shared" ref="D3" si="0">B3</f>
        <v>22</v>
      </c>
      <c r="E3" s="12">
        <f t="shared" ref="E3" si="1">C3</f>
        <v>176.67</v>
      </c>
      <c r="F3" s="12">
        <f t="shared" ref="F3" si="2">C3+E3</f>
        <v>353.34</v>
      </c>
      <c r="G3" s="11">
        <f>SUM(B15,B16,B17,B18,B19,B20)/6</f>
        <v>17</v>
      </c>
      <c r="H3" s="11">
        <f>SUM(D15,D16,D17,D18,D19,D20)/6</f>
        <v>17</v>
      </c>
      <c r="I3" s="13" t="str">
        <f>IF($G$3="","PREENCHER DADOS",IF($B$3&lt;$G$3,"CONSCIENTE",IF(AND($G$3&lt;$B$3,$B$3&lt;=$G$3*1.1),"ADEQUADO",IF(AND($G$3*1.1&lt;$B$3,$B$3&lt;=G3*1.5),"ALERTA","ABUSIVO"))))</f>
        <v>ALERTA</v>
      </c>
    </row>
    <row r="4" spans="1:9" ht="14" x14ac:dyDescent="0.3">
      <c r="A4" s="24"/>
      <c r="B4" s="3"/>
      <c r="C4" s="3"/>
      <c r="D4" s="3"/>
      <c r="E4" s="3"/>
      <c r="F4" s="3"/>
      <c r="G4" s="3"/>
      <c r="H4" s="3"/>
      <c r="I4" s="3"/>
    </row>
    <row r="5" spans="1:9" ht="14" x14ac:dyDescent="0.3">
      <c r="A5" s="28" t="s">
        <v>9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11</v>
      </c>
      <c r="G6" s="3"/>
      <c r="H6" s="3"/>
      <c r="I6" s="3"/>
    </row>
    <row r="7" spans="1:9" ht="14" x14ac:dyDescent="0.3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" x14ac:dyDescent="0.3">
      <c r="A8" s="10">
        <v>43770</v>
      </c>
      <c r="B8" s="23">
        <v>5</v>
      </c>
      <c r="C8" s="12">
        <v>62.67</v>
      </c>
      <c r="D8" s="23">
        <f t="shared" ref="D8:D16" si="3">B8</f>
        <v>5</v>
      </c>
      <c r="E8" s="12">
        <f t="shared" ref="E8:E16" si="4">C8</f>
        <v>62.67</v>
      </c>
      <c r="F8" s="12">
        <f t="shared" ref="F8:F16" si="5">C8+E8</f>
        <v>125.34</v>
      </c>
      <c r="G8" s="3"/>
      <c r="H8" s="3"/>
      <c r="I8" s="3"/>
    </row>
    <row r="9" spans="1:9" ht="14" x14ac:dyDescent="0.3">
      <c r="A9" s="10">
        <v>43800</v>
      </c>
      <c r="B9" s="23">
        <v>36</v>
      </c>
      <c r="C9" s="12">
        <v>309.67</v>
      </c>
      <c r="D9" s="23">
        <f t="shared" si="3"/>
        <v>36</v>
      </c>
      <c r="E9" s="12">
        <f t="shared" si="4"/>
        <v>309.67</v>
      </c>
      <c r="F9" s="12">
        <f t="shared" si="5"/>
        <v>619.34</v>
      </c>
      <c r="G9" s="3"/>
      <c r="H9" s="3"/>
      <c r="I9" s="3"/>
    </row>
    <row r="10" spans="1:9" ht="14" x14ac:dyDescent="0.3">
      <c r="A10" s="10">
        <v>43831</v>
      </c>
      <c r="B10" s="23">
        <v>35</v>
      </c>
      <c r="C10" s="12">
        <v>300.17</v>
      </c>
      <c r="D10" s="23">
        <f t="shared" si="3"/>
        <v>35</v>
      </c>
      <c r="E10" s="12">
        <f t="shared" si="4"/>
        <v>300.17</v>
      </c>
      <c r="F10" s="12">
        <f t="shared" si="5"/>
        <v>600.34</v>
      </c>
      <c r="G10" s="3"/>
      <c r="H10" s="3"/>
      <c r="I10" s="3"/>
    </row>
    <row r="11" spans="1:9" ht="14" x14ac:dyDescent="0.3">
      <c r="A11" s="10">
        <v>43862</v>
      </c>
      <c r="B11" s="23">
        <v>36</v>
      </c>
      <c r="C11" s="12">
        <v>309.67</v>
      </c>
      <c r="D11" s="23">
        <f t="shared" si="3"/>
        <v>36</v>
      </c>
      <c r="E11" s="12">
        <f t="shared" si="4"/>
        <v>309.67</v>
      </c>
      <c r="F11" s="12">
        <f t="shared" si="5"/>
        <v>619.34</v>
      </c>
      <c r="G11" s="3"/>
      <c r="H11" s="3"/>
      <c r="I11" s="3"/>
    </row>
    <row r="12" spans="1:9" ht="14" x14ac:dyDescent="0.3">
      <c r="A12" s="10">
        <v>43891</v>
      </c>
      <c r="B12" s="23">
        <v>27</v>
      </c>
      <c r="C12" s="12">
        <v>224.17</v>
      </c>
      <c r="D12" s="23">
        <f t="shared" si="3"/>
        <v>27</v>
      </c>
      <c r="E12" s="12">
        <f t="shared" si="4"/>
        <v>224.17</v>
      </c>
      <c r="F12" s="12">
        <f t="shared" si="5"/>
        <v>448.34</v>
      </c>
      <c r="G12" s="3"/>
      <c r="H12" s="3"/>
      <c r="I12" s="3"/>
    </row>
    <row r="13" spans="1:9" ht="14" x14ac:dyDescent="0.25">
      <c r="A13" s="10">
        <v>43922</v>
      </c>
      <c r="B13" s="23">
        <v>7</v>
      </c>
      <c r="C13" s="26">
        <v>62.67</v>
      </c>
      <c r="D13" s="23">
        <f t="shared" si="3"/>
        <v>7</v>
      </c>
      <c r="E13" s="12">
        <f t="shared" si="4"/>
        <v>62.67</v>
      </c>
      <c r="F13" s="12">
        <f t="shared" si="5"/>
        <v>125.34</v>
      </c>
    </row>
    <row r="14" spans="1:9" ht="14" x14ac:dyDescent="0.25">
      <c r="A14" s="10">
        <v>43952</v>
      </c>
      <c r="B14" s="23">
        <v>9</v>
      </c>
      <c r="C14" s="26">
        <v>62.67</v>
      </c>
      <c r="D14" s="23">
        <f t="shared" si="3"/>
        <v>9</v>
      </c>
      <c r="E14" s="12">
        <f t="shared" si="4"/>
        <v>62.67</v>
      </c>
      <c r="F14" s="12">
        <f t="shared" si="5"/>
        <v>125.34</v>
      </c>
    </row>
    <row r="15" spans="1:9" ht="14" x14ac:dyDescent="0.25">
      <c r="A15" s="10">
        <v>43983</v>
      </c>
      <c r="B15" s="23">
        <v>7</v>
      </c>
      <c r="C15" s="26">
        <v>62.67</v>
      </c>
      <c r="D15" s="23">
        <f t="shared" si="3"/>
        <v>7</v>
      </c>
      <c r="E15" s="12">
        <f t="shared" si="4"/>
        <v>62.67</v>
      </c>
      <c r="F15" s="12">
        <f t="shared" si="5"/>
        <v>125.34</v>
      </c>
    </row>
    <row r="16" spans="1:9" ht="14" x14ac:dyDescent="0.25">
      <c r="A16" s="10">
        <v>44013</v>
      </c>
      <c r="B16" s="23">
        <v>18</v>
      </c>
      <c r="C16" s="26">
        <v>138.66999999999999</v>
      </c>
      <c r="D16" s="23">
        <f t="shared" si="3"/>
        <v>18</v>
      </c>
      <c r="E16" s="12">
        <f t="shared" si="4"/>
        <v>138.66999999999999</v>
      </c>
      <c r="F16" s="12">
        <f t="shared" si="5"/>
        <v>277.33999999999997</v>
      </c>
    </row>
    <row r="17" spans="1:6" ht="14" x14ac:dyDescent="0.25">
      <c r="A17" s="10">
        <v>44044</v>
      </c>
      <c r="B17" s="23">
        <v>11</v>
      </c>
      <c r="C17" s="26">
        <v>72.17</v>
      </c>
      <c r="D17" s="23">
        <f t="shared" ref="D17:D18" si="6">B17</f>
        <v>11</v>
      </c>
      <c r="E17" s="12">
        <f t="shared" ref="E17:E18" si="7">C17</f>
        <v>72.17</v>
      </c>
      <c r="F17" s="12">
        <f t="shared" ref="F17:F18" si="8">C17+E17</f>
        <v>144.34</v>
      </c>
    </row>
    <row r="18" spans="1:6" ht="14" x14ac:dyDescent="0.25">
      <c r="A18" s="10" t="s">
        <v>12</v>
      </c>
      <c r="B18" s="23">
        <v>22</v>
      </c>
      <c r="C18" s="26">
        <v>176.67</v>
      </c>
      <c r="D18" s="23">
        <f t="shared" si="6"/>
        <v>22</v>
      </c>
      <c r="E18" s="12">
        <f t="shared" si="7"/>
        <v>176.67</v>
      </c>
      <c r="F18" s="12">
        <f t="shared" si="8"/>
        <v>353.34</v>
      </c>
    </row>
    <row r="19" spans="1:6" ht="14" x14ac:dyDescent="0.25">
      <c r="A19" s="10">
        <v>44105</v>
      </c>
      <c r="B19" s="23">
        <v>22</v>
      </c>
      <c r="C19" s="26">
        <v>176.67</v>
      </c>
      <c r="D19" s="23">
        <f t="shared" ref="D19" si="9">B19</f>
        <v>22</v>
      </c>
      <c r="E19" s="12">
        <f t="shared" ref="E19" si="10">C19</f>
        <v>176.67</v>
      </c>
      <c r="F19" s="12">
        <f t="shared" ref="F19" si="11">C19+E19</f>
        <v>353.34</v>
      </c>
    </row>
    <row r="20" spans="1:6" ht="14" x14ac:dyDescent="0.25">
      <c r="A20" s="10">
        <v>44136</v>
      </c>
      <c r="B20" s="23">
        <v>22</v>
      </c>
      <c r="C20" s="26">
        <v>176.67</v>
      </c>
      <c r="D20" s="23">
        <f t="shared" ref="D20" si="12">B20</f>
        <v>22</v>
      </c>
      <c r="E20" s="12">
        <f t="shared" ref="E20" si="13">C20</f>
        <v>176.67</v>
      </c>
      <c r="F20" s="12">
        <f t="shared" ref="F20" si="14">C20+E20</f>
        <v>353.34</v>
      </c>
    </row>
    <row r="22" spans="1:6" x14ac:dyDescent="0.25">
      <c r="A22" s="27" t="s">
        <v>22</v>
      </c>
    </row>
  </sheetData>
  <mergeCells count="1">
    <mergeCell ref="A5:F5"/>
  </mergeCells>
  <phoneticPr fontId="8" type="noConversion"/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zoomScale="110" zoomScaleNormal="110" workbookViewId="0">
      <pane ySplit="2" topLeftCell="A12" activePane="bottomLeft" state="frozen"/>
      <selection pane="bottomLeft" activeCell="A18" sqref="A18"/>
    </sheetView>
  </sheetViews>
  <sheetFormatPr defaultColWidth="9.08984375" defaultRowHeight="14" x14ac:dyDescent="0.3"/>
  <cols>
    <col min="1" max="1" width="16.54296875" style="2" customWidth="1"/>
    <col min="2" max="2" width="26" style="3" customWidth="1"/>
    <col min="3" max="3" width="18.54296875" style="4" customWidth="1"/>
    <col min="4" max="4" width="21.6328125" style="3" customWidth="1"/>
    <col min="5" max="5" width="23.36328125" style="3" customWidth="1"/>
    <col min="6" max="16384" width="9.08984375" style="3"/>
  </cols>
  <sheetData>
    <row r="1" spans="1:5" s="1" customFormat="1" ht="114" customHeight="1" x14ac:dyDescent="0.3">
      <c r="A1" s="5" t="s">
        <v>13</v>
      </c>
      <c r="C1" s="6"/>
    </row>
    <row r="2" spans="1:5" s="1" customFormat="1" ht="42" x14ac:dyDescent="0.3">
      <c r="A2" s="7" t="s">
        <v>14</v>
      </c>
      <c r="B2" s="8" t="s">
        <v>15</v>
      </c>
      <c r="C2" s="9" t="s">
        <v>16</v>
      </c>
      <c r="D2" s="8" t="s">
        <v>17</v>
      </c>
      <c r="E2" s="8" t="s">
        <v>8</v>
      </c>
    </row>
    <row r="3" spans="1:5" ht="39.75" customHeight="1" x14ac:dyDescent="0.3">
      <c r="A3" s="10">
        <v>44136</v>
      </c>
      <c r="B3" s="11">
        <v>23.13</v>
      </c>
      <c r="C3" s="12">
        <v>2701.79</v>
      </c>
      <c r="D3" s="11">
        <f>SUM(B15,B16,B17,B18,B19,B20)/6</f>
        <v>28.253333333333334</v>
      </c>
      <c r="E3" s="13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3">
      <c r="A4" s="14"/>
    </row>
    <row r="5" spans="1:5" s="1" customFormat="1" ht="15.75" customHeight="1" x14ac:dyDescent="0.3">
      <c r="A5" s="29" t="s">
        <v>9</v>
      </c>
      <c r="B5" s="30"/>
      <c r="C5" s="31"/>
    </row>
    <row r="6" spans="1:5" s="1" customFormat="1" ht="42" x14ac:dyDescent="0.3">
      <c r="A6" s="7" t="s">
        <v>18</v>
      </c>
      <c r="B6" s="7" t="s">
        <v>19</v>
      </c>
      <c r="C6" s="7" t="s">
        <v>16</v>
      </c>
    </row>
    <row r="7" spans="1:5" x14ac:dyDescent="0.3">
      <c r="A7" s="10">
        <f>ÁGUA!A7</f>
        <v>43739</v>
      </c>
      <c r="B7" s="15">
        <v>54.3</v>
      </c>
      <c r="C7" s="16">
        <v>4809.3999999999996</v>
      </c>
    </row>
    <row r="8" spans="1:5" x14ac:dyDescent="0.3">
      <c r="A8" s="10">
        <f>ÁGUA!A8</f>
        <v>43770</v>
      </c>
      <c r="B8" s="15">
        <v>68.81</v>
      </c>
      <c r="C8" s="16">
        <v>5571.85</v>
      </c>
    </row>
    <row r="9" spans="1:5" x14ac:dyDescent="0.3">
      <c r="A9" s="10">
        <f>ÁGUA!A9</f>
        <v>43800</v>
      </c>
      <c r="B9" s="15">
        <v>83.63</v>
      </c>
      <c r="C9" s="16">
        <v>5860.36</v>
      </c>
    </row>
    <row r="10" spans="1:5" x14ac:dyDescent="0.3">
      <c r="A10" s="10">
        <f>ÁGUA!A10</f>
        <v>43831</v>
      </c>
      <c r="B10" s="15">
        <v>61.23</v>
      </c>
      <c r="C10" s="16">
        <v>4280.5200000000004</v>
      </c>
    </row>
    <row r="11" spans="1:5" x14ac:dyDescent="0.3">
      <c r="A11" s="10">
        <f>ÁGUA!A11</f>
        <v>43862</v>
      </c>
      <c r="B11" s="15">
        <v>68.86</v>
      </c>
      <c r="C11" s="16">
        <v>6041.3</v>
      </c>
    </row>
    <row r="12" spans="1:5" x14ac:dyDescent="0.3">
      <c r="A12" s="10">
        <f>ÁGUA!A12</f>
        <v>43891</v>
      </c>
      <c r="B12" s="15">
        <v>67</v>
      </c>
      <c r="C12" s="16">
        <v>4872.9399999999996</v>
      </c>
    </row>
    <row r="13" spans="1:5" x14ac:dyDescent="0.3">
      <c r="A13" s="10">
        <f>ÁGUA!A13</f>
        <v>43922</v>
      </c>
      <c r="B13" s="15">
        <v>34.4</v>
      </c>
      <c r="C13" s="17">
        <v>2731.06</v>
      </c>
    </row>
    <row r="14" spans="1:5" x14ac:dyDescent="0.3">
      <c r="A14" s="10" t="s">
        <v>20</v>
      </c>
      <c r="B14" s="15">
        <v>68.900000000000006</v>
      </c>
      <c r="C14" s="17">
        <v>5900.64</v>
      </c>
    </row>
    <row r="15" spans="1:5" x14ac:dyDescent="0.3">
      <c r="A15" s="10">
        <f>ÁGUA!A15</f>
        <v>43983</v>
      </c>
      <c r="B15" s="15">
        <v>36.090000000000003</v>
      </c>
      <c r="C15" s="17">
        <v>3095.28</v>
      </c>
    </row>
    <row r="16" spans="1:5" x14ac:dyDescent="0.3">
      <c r="A16" s="10">
        <f>ÁGUA!A16</f>
        <v>44013</v>
      </c>
      <c r="B16" s="15">
        <v>24.07</v>
      </c>
      <c r="C16" s="17">
        <v>3157.01</v>
      </c>
    </row>
    <row r="17" spans="1:3" x14ac:dyDescent="0.3">
      <c r="A17" s="10" t="s">
        <v>21</v>
      </c>
      <c r="B17" s="15">
        <v>41.68</v>
      </c>
      <c r="C17" s="17">
        <v>2922.58</v>
      </c>
    </row>
    <row r="18" spans="1:3" x14ac:dyDescent="0.3">
      <c r="A18" s="10" t="s">
        <v>12</v>
      </c>
      <c r="B18" s="15">
        <v>22.77</v>
      </c>
      <c r="C18" s="17">
        <v>2966.27</v>
      </c>
    </row>
    <row r="19" spans="1:3" x14ac:dyDescent="0.3">
      <c r="A19" s="10">
        <v>44105</v>
      </c>
      <c r="B19" s="15">
        <v>23.13</v>
      </c>
      <c r="C19" s="17">
        <v>3349.63</v>
      </c>
    </row>
    <row r="20" spans="1:3" x14ac:dyDescent="0.3">
      <c r="A20" s="10">
        <v>44136</v>
      </c>
      <c r="B20" s="15">
        <v>21.78</v>
      </c>
      <c r="C20" s="17">
        <v>2701.79</v>
      </c>
    </row>
  </sheetData>
  <mergeCells count="1">
    <mergeCell ref="A5:C5"/>
  </mergeCells>
  <phoneticPr fontId="8" type="noConversion"/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2020-12-23T18:16:51Z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1046-11.2.0.9684</vt:lpwstr>
  </property>
</Properties>
</file>