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<sst xmlns="http://schemas.openxmlformats.org/spreadsheetml/2006/main" count="81" uniqueCount="52">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</sst>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R$&quot;\ * #,##0_-;\-&quot;R$&quot;\ * #,##0_-;_-&quot;R$&quot;\ * &quot;-&quot;_-;_-@_-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[$-416]mmmm/yyyy;@"/>
    <numFmt numFmtId="181" formatCode="#,###.##000"/>
  </numFmts>
  <fonts count="2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rgb="FF9C0006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0" borderId="6" applyNumberFormat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3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Protection="1"/>
    <xf numFmtId="180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6" fontId="1" fillId="0" borderId="0" xfId="0" applyNumberFormat="1" applyFont="1" applyProtection="1">
      <protection locked="0"/>
    </xf>
    <xf numFmtId="180" fontId="2" fillId="0" borderId="0" xfId="0" applyNumberFormat="1" applyFont="1" applyProtection="1"/>
    <xf numFmtId="176" fontId="1" fillId="0" borderId="0" xfId="0" applyNumberFormat="1" applyFont="1" applyProtection="1"/>
    <xf numFmtId="18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180" fontId="3" fillId="3" borderId="2" xfId="0" applyNumberFormat="1" applyFont="1" applyFill="1" applyBorder="1" applyAlignment="1" applyProtection="1">
      <alignment horizontal="center" vertical="center" wrapText="1"/>
    </xf>
    <xf numFmtId="180" fontId="3" fillId="3" borderId="3" xfId="0" applyNumberFormat="1" applyFont="1" applyFill="1" applyBorder="1" applyAlignment="1" applyProtection="1">
      <alignment horizontal="center" vertical="center" wrapText="1"/>
    </xf>
    <xf numFmtId="180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right" vertical="center" wrapText="1"/>
      <protection locked="0"/>
    </xf>
    <xf numFmtId="176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85961485641"/>
      </font>
      <fill>
        <patternFill patternType="solid">
          <bgColor theme="9" tint="-0.249946592608417"/>
        </patternFill>
      </fill>
    </dxf>
    <dxf>
      <font>
        <b val="1"/>
        <i val="0"/>
        <color theme="4" tint="0.79985961485641"/>
      </font>
      <fill>
        <patternFill patternType="solid">
          <bgColor theme="4" tint="-0.249946592608417"/>
        </patternFill>
      </fill>
    </dxf>
  </dxfs>
  <tableStyles count="0" defaultTableStyle="TableStyleMedium2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6"/>
  <sheetViews>
    <sheetView tabSelected="1" zoomScale="110" zoomScaleNormal="110" workbookViewId="0">
      <pane ySplit="2" topLeftCell="A3" activePane="bottomLeft" state="frozen"/>
      <selection/>
      <selection pane="bottomLeft" activeCell="H9" sqref="H9"/>
    </sheetView>
  </sheetViews>
  <sheetFormatPr defaultColWidth="9.14285714285714" defaultRowHeight="12.75"/>
  <cols>
    <col min="1" max="1" width="16" style="24" customWidth="1"/>
    <col min="2" max="2" width="17.1428571428571" style="24" customWidth="1"/>
    <col min="3" max="3" width="15.5714285714286" style="24" customWidth="1"/>
    <col min="4" max="4" width="13.8571428571429" style="24" customWidth="1"/>
    <col min="5" max="5" width="13.1428571428571" style="24" customWidth="1"/>
    <col min="6" max="6" width="16.4285714285714" style="24" customWidth="1"/>
    <col min="7" max="7" width="18.8571428571429" style="24" customWidth="1"/>
    <col min="8" max="8" width="23" style="24" customWidth="1"/>
    <col min="9" max="9" width="18" style="24" customWidth="1"/>
    <col min="10" max="16384" width="9.14285714285714" style="24"/>
  </cols>
  <sheetData>
    <row r="1" s="22" customFormat="1" ht="120" customHeight="1"/>
    <row r="2" s="23" customFormat="1" ht="42.75" spans="1:9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26" t="s">
        <v>7</v>
      </c>
      <c r="I2" s="25" t="s">
        <v>8</v>
      </c>
    </row>
    <row r="3" ht="32.25" customHeight="1" spans="1:9">
      <c r="A3" s="10" t="s">
        <v>9</v>
      </c>
      <c r="B3" s="27">
        <f>B314</f>
        <v>67</v>
      </c>
      <c r="C3" s="27">
        <f>C314</f>
        <v>692.54</v>
      </c>
      <c r="D3" s="27">
        <f>B3</f>
        <v>67</v>
      </c>
      <c r="E3" s="27">
        <f>E314</f>
        <v>692.54</v>
      </c>
      <c r="F3" s="27">
        <f>F314</f>
        <v>1385.08</v>
      </c>
      <c r="G3" s="11">
        <f>SUM(B309:B314)/6</f>
        <v>54.1666666666667</v>
      </c>
      <c r="H3" s="11">
        <f>SUM(D309:D314)/6</f>
        <v>54.1666666666667</v>
      </c>
      <c r="I3" s="14" t="str">
        <f>IF($G$3="","PREENCHER DADOS",IF($B$3&lt;$G$3,"CONSCIENTE",IF(AND($G$3&lt;$B$3,$B$3&lt;=$G$3*1.1),"ADEQUADO",IF(AND($G$3*1.1&lt;$B$3,$B$3&lt;=G3*1.5),"ALERTA","ABUSIVO"))))</f>
        <v>ALERTA</v>
      </c>
    </row>
    <row r="4" ht="14.25" spans="1:9">
      <c r="A4" s="28"/>
      <c r="B4" s="3"/>
      <c r="C4" s="3"/>
      <c r="D4" s="3"/>
      <c r="E4" s="3"/>
      <c r="F4" s="3"/>
      <c r="G4" s="3"/>
      <c r="H4" s="3"/>
      <c r="I4" s="3"/>
    </row>
    <row r="5" ht="14.25" spans="1:9">
      <c r="A5" s="29" t="s">
        <v>10</v>
      </c>
      <c r="B5" s="29"/>
      <c r="C5" s="29"/>
      <c r="D5" s="29"/>
      <c r="E5" s="29"/>
      <c r="F5" s="29"/>
      <c r="G5" s="3"/>
      <c r="H5" s="3"/>
      <c r="I5" s="3"/>
    </row>
    <row r="6" ht="37.5" customHeight="1" spans="1:9">
      <c r="A6" s="30" t="s">
        <v>0</v>
      </c>
      <c r="B6" s="30" t="s">
        <v>1</v>
      </c>
      <c r="C6" s="30" t="s">
        <v>2</v>
      </c>
      <c r="D6" s="30" t="s">
        <v>3</v>
      </c>
      <c r="E6" s="30" t="s">
        <v>11</v>
      </c>
      <c r="F6" s="30" t="s">
        <v>12</v>
      </c>
      <c r="G6" s="3"/>
      <c r="H6" s="3"/>
      <c r="I6" s="3"/>
    </row>
    <row r="7" ht="14.25" spans="1:9">
      <c r="A7" s="10">
        <v>43739</v>
      </c>
      <c r="B7" s="27">
        <v>38</v>
      </c>
      <c r="C7" s="12">
        <v>328.67</v>
      </c>
      <c r="D7" s="27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7">
        <v>5</v>
      </c>
      <c r="C8" s="12">
        <v>62.67</v>
      </c>
      <c r="D8" s="27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7">
        <v>36</v>
      </c>
      <c r="C9" s="12">
        <v>309.67</v>
      </c>
      <c r="D9" s="27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7">
        <v>35</v>
      </c>
      <c r="C10" s="12">
        <v>300.17</v>
      </c>
      <c r="D10" s="27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7">
        <v>36</v>
      </c>
      <c r="C11" s="12">
        <v>309.67</v>
      </c>
      <c r="D11" s="27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7">
        <v>27</v>
      </c>
      <c r="C12" s="12">
        <v>224.17</v>
      </c>
      <c r="D12" s="27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7">
        <v>7</v>
      </c>
      <c r="C13" s="31">
        <v>62.67</v>
      </c>
      <c r="D13" s="27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7">
        <v>9</v>
      </c>
      <c r="C14" s="31">
        <v>62.67</v>
      </c>
      <c r="D14" s="27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7">
        <v>7</v>
      </c>
      <c r="C15" s="31">
        <v>62.67</v>
      </c>
      <c r="D15" s="27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7">
        <v>18</v>
      </c>
      <c r="C16" s="31">
        <v>138.67</v>
      </c>
      <c r="D16" s="27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7">
        <v>19</v>
      </c>
      <c r="C17" s="31">
        <v>139.67</v>
      </c>
      <c r="D17" s="27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7">
        <v>20</v>
      </c>
      <c r="C18" s="31">
        <v>140.67</v>
      </c>
      <c r="D18" s="27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7">
        <v>21</v>
      </c>
      <c r="C19" s="31">
        <v>141.67</v>
      </c>
      <c r="D19" s="27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7">
        <v>22</v>
      </c>
      <c r="C20" s="31">
        <v>142.67</v>
      </c>
      <c r="D20" s="27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7">
        <v>23</v>
      </c>
      <c r="C21" s="31">
        <v>143.67</v>
      </c>
      <c r="D21" s="27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7">
        <v>24</v>
      </c>
      <c r="C22" s="31">
        <v>144.67</v>
      </c>
      <c r="D22" s="27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7">
        <v>25</v>
      </c>
      <c r="C23" s="31">
        <v>145.67</v>
      </c>
      <c r="D23" s="27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7">
        <v>26</v>
      </c>
      <c r="C24" s="31">
        <v>146.67</v>
      </c>
      <c r="D24" s="27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7">
        <v>27</v>
      </c>
      <c r="C25" s="31">
        <v>147.67</v>
      </c>
      <c r="D25" s="27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7">
        <v>28</v>
      </c>
      <c r="C26" s="31">
        <v>148.67</v>
      </c>
      <c r="D26" s="27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7">
        <v>29</v>
      </c>
      <c r="C27" s="31">
        <v>149.67</v>
      </c>
      <c r="D27" s="27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7">
        <v>30</v>
      </c>
      <c r="C28" s="31">
        <v>150.67</v>
      </c>
      <c r="D28" s="27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7">
        <v>31</v>
      </c>
      <c r="C29" s="31">
        <v>151.67</v>
      </c>
      <c r="D29" s="27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7">
        <v>32</v>
      </c>
      <c r="C30" s="31">
        <v>152.67</v>
      </c>
      <c r="D30" s="27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7">
        <v>33</v>
      </c>
      <c r="C31" s="31">
        <v>153.67</v>
      </c>
      <c r="D31" s="27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7">
        <v>34</v>
      </c>
      <c r="C32" s="31">
        <v>154.67</v>
      </c>
      <c r="D32" s="27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7">
        <v>35</v>
      </c>
      <c r="C33" s="31">
        <v>155.67</v>
      </c>
      <c r="D33" s="27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7">
        <v>36</v>
      </c>
      <c r="C34" s="31">
        <v>156.67</v>
      </c>
      <c r="D34" s="27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7">
        <v>37</v>
      </c>
      <c r="C35" s="31">
        <v>157.67</v>
      </c>
      <c r="D35" s="27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7">
        <v>38</v>
      </c>
      <c r="C36" s="31">
        <v>158.67</v>
      </c>
      <c r="D36" s="27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7">
        <v>39</v>
      </c>
      <c r="C37" s="31">
        <v>159.67</v>
      </c>
      <c r="D37" s="27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7">
        <v>40</v>
      </c>
      <c r="C38" s="31">
        <v>160.67</v>
      </c>
      <c r="D38" s="27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7">
        <v>41</v>
      </c>
      <c r="C39" s="31">
        <v>161.67</v>
      </c>
      <c r="D39" s="27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7">
        <v>42</v>
      </c>
      <c r="C40" s="31">
        <v>162.67</v>
      </c>
      <c r="D40" s="27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7">
        <v>43</v>
      </c>
      <c r="C41" s="31">
        <v>163.67</v>
      </c>
      <c r="D41" s="27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7">
        <v>44</v>
      </c>
      <c r="C42" s="31">
        <v>164.67</v>
      </c>
      <c r="D42" s="27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7">
        <v>45</v>
      </c>
      <c r="C43" s="31">
        <v>165.67</v>
      </c>
      <c r="D43" s="27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7">
        <v>46</v>
      </c>
      <c r="C44" s="31">
        <v>166.67</v>
      </c>
      <c r="D44" s="27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7">
        <v>47</v>
      </c>
      <c r="C45" s="31">
        <v>167.67</v>
      </c>
      <c r="D45" s="27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7">
        <v>48</v>
      </c>
      <c r="C46" s="31">
        <v>168.67</v>
      </c>
      <c r="D46" s="27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7">
        <v>49</v>
      </c>
      <c r="C47" s="31">
        <v>169.67</v>
      </c>
      <c r="D47" s="27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7">
        <v>50</v>
      </c>
      <c r="C48" s="31">
        <v>170.67</v>
      </c>
      <c r="D48" s="27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7">
        <v>51</v>
      </c>
      <c r="C49" s="31">
        <v>171.67</v>
      </c>
      <c r="D49" s="27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7">
        <v>52</v>
      </c>
      <c r="C50" s="31">
        <v>172.67</v>
      </c>
      <c r="D50" s="27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7">
        <v>53</v>
      </c>
      <c r="C51" s="31">
        <v>173.67</v>
      </c>
      <c r="D51" s="27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7">
        <v>54</v>
      </c>
      <c r="C52" s="31">
        <v>174.67</v>
      </c>
      <c r="D52" s="27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7">
        <v>55</v>
      </c>
      <c r="C53" s="31">
        <v>175.67</v>
      </c>
      <c r="D53" s="27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7">
        <v>56</v>
      </c>
      <c r="C54" s="31">
        <v>176.67</v>
      </c>
      <c r="D54" s="27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7">
        <v>57</v>
      </c>
      <c r="C55" s="31">
        <v>177.67</v>
      </c>
      <c r="D55" s="27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7">
        <v>58</v>
      </c>
      <c r="C56" s="31">
        <v>178.67</v>
      </c>
      <c r="D56" s="27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7">
        <v>59</v>
      </c>
      <c r="C57" s="31">
        <v>179.67</v>
      </c>
      <c r="D57" s="27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7">
        <v>60</v>
      </c>
      <c r="C58" s="31">
        <v>180.67</v>
      </c>
      <c r="D58" s="27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7">
        <v>61</v>
      </c>
      <c r="C59" s="31">
        <v>181.67</v>
      </c>
      <c r="D59" s="27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7">
        <v>62</v>
      </c>
      <c r="C60" s="31">
        <v>182.67</v>
      </c>
      <c r="D60" s="27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7">
        <v>63</v>
      </c>
      <c r="C61" s="31">
        <v>183.67</v>
      </c>
      <c r="D61" s="27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7">
        <v>64</v>
      </c>
      <c r="C62" s="31">
        <v>184.67</v>
      </c>
      <c r="D62" s="27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7">
        <v>65</v>
      </c>
      <c r="C63" s="31">
        <v>185.67</v>
      </c>
      <c r="D63" s="27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7">
        <v>66</v>
      </c>
      <c r="C64" s="31">
        <v>186.67</v>
      </c>
      <c r="D64" s="27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7">
        <v>67</v>
      </c>
      <c r="C65" s="31">
        <v>187.67</v>
      </c>
      <c r="D65" s="27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7">
        <v>68</v>
      </c>
      <c r="C66" s="31">
        <v>188.67</v>
      </c>
      <c r="D66" s="27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7">
        <v>69</v>
      </c>
      <c r="C67" s="31">
        <v>189.67</v>
      </c>
      <c r="D67" s="27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7">
        <v>70</v>
      </c>
      <c r="C68" s="31">
        <v>190.67</v>
      </c>
      <c r="D68" s="27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7">
        <v>71</v>
      </c>
      <c r="C69" s="31">
        <v>191.67</v>
      </c>
      <c r="D69" s="27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7">
        <v>72</v>
      </c>
      <c r="C70" s="31">
        <v>192.67</v>
      </c>
      <c r="D70" s="27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7">
        <v>73</v>
      </c>
      <c r="C71" s="31">
        <v>193.67</v>
      </c>
      <c r="D71" s="27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7">
        <v>74</v>
      </c>
      <c r="C72" s="31">
        <v>194.67</v>
      </c>
      <c r="D72" s="27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7">
        <v>75</v>
      </c>
      <c r="C73" s="31">
        <v>195.67</v>
      </c>
      <c r="D73" s="27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7">
        <v>76</v>
      </c>
      <c r="C74" s="31">
        <v>196.67</v>
      </c>
      <c r="D74" s="27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7">
        <v>77</v>
      </c>
      <c r="C75" s="31">
        <v>197.67</v>
      </c>
      <c r="D75" s="27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7">
        <v>78</v>
      </c>
      <c r="C76" s="31">
        <v>198.67</v>
      </c>
      <c r="D76" s="27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7">
        <v>79</v>
      </c>
      <c r="C77" s="31">
        <v>199.67</v>
      </c>
      <c r="D77" s="27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7">
        <v>80</v>
      </c>
      <c r="C78" s="31">
        <v>200.67</v>
      </c>
      <c r="D78" s="27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7">
        <v>81</v>
      </c>
      <c r="C79" s="31">
        <v>201.67</v>
      </c>
      <c r="D79" s="27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7">
        <v>82</v>
      </c>
      <c r="C80" s="31">
        <v>202.67</v>
      </c>
      <c r="D80" s="27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7">
        <v>83</v>
      </c>
      <c r="C81" s="31">
        <v>203.67</v>
      </c>
      <c r="D81" s="27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7">
        <v>84</v>
      </c>
      <c r="C82" s="31">
        <v>204.67</v>
      </c>
      <c r="D82" s="27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7">
        <v>85</v>
      </c>
      <c r="C83" s="31">
        <v>205.67</v>
      </c>
      <c r="D83" s="27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7">
        <v>86</v>
      </c>
      <c r="C84" s="31">
        <v>206.67</v>
      </c>
      <c r="D84" s="27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7">
        <v>87</v>
      </c>
      <c r="C85" s="31">
        <v>207.67</v>
      </c>
      <c r="D85" s="27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7">
        <v>88</v>
      </c>
      <c r="C86" s="31">
        <v>208.67</v>
      </c>
      <c r="D86" s="27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7">
        <v>89</v>
      </c>
      <c r="C87" s="31">
        <v>209.67</v>
      </c>
      <c r="D87" s="27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7">
        <v>90</v>
      </c>
      <c r="C88" s="31">
        <v>210.67</v>
      </c>
      <c r="D88" s="27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7">
        <v>91</v>
      </c>
      <c r="C89" s="31">
        <v>211.67</v>
      </c>
      <c r="D89" s="27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7">
        <v>92</v>
      </c>
      <c r="C90" s="31">
        <v>212.67</v>
      </c>
      <c r="D90" s="27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7">
        <v>93</v>
      </c>
      <c r="C91" s="31">
        <v>213.67</v>
      </c>
      <c r="D91" s="27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7">
        <v>94</v>
      </c>
      <c r="C92" s="31">
        <v>214.67</v>
      </c>
      <c r="D92" s="27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7">
        <v>95</v>
      </c>
      <c r="C93" s="31">
        <v>215.67</v>
      </c>
      <c r="D93" s="27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7">
        <v>96</v>
      </c>
      <c r="C94" s="31">
        <v>216.67</v>
      </c>
      <c r="D94" s="27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7">
        <v>97</v>
      </c>
      <c r="C95" s="31">
        <v>217.67</v>
      </c>
      <c r="D95" s="27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7">
        <v>98</v>
      </c>
      <c r="C96" s="31">
        <v>218.67</v>
      </c>
      <c r="D96" s="27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7">
        <v>99</v>
      </c>
      <c r="C97" s="31">
        <v>219.67</v>
      </c>
      <c r="D97" s="27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7">
        <v>100</v>
      </c>
      <c r="C98" s="31">
        <v>220.67</v>
      </c>
      <c r="D98" s="27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7">
        <v>101</v>
      </c>
      <c r="C99" s="31">
        <v>221.67</v>
      </c>
      <c r="D99" s="27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7">
        <v>102</v>
      </c>
      <c r="C100" s="31">
        <v>222.67</v>
      </c>
      <c r="D100" s="27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7">
        <v>103</v>
      </c>
      <c r="C101" s="31">
        <v>223.67</v>
      </c>
      <c r="D101" s="27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7">
        <v>104</v>
      </c>
      <c r="C102" s="31">
        <v>224.67</v>
      </c>
      <c r="D102" s="27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7">
        <v>105</v>
      </c>
      <c r="C103" s="31">
        <v>225.67</v>
      </c>
      <c r="D103" s="27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7">
        <v>106</v>
      </c>
      <c r="C104" s="31">
        <v>226.67</v>
      </c>
      <c r="D104" s="27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7">
        <v>107</v>
      </c>
      <c r="C105" s="31">
        <v>227.67</v>
      </c>
      <c r="D105" s="27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7">
        <v>108</v>
      </c>
      <c r="C106" s="31">
        <v>228.67</v>
      </c>
      <c r="D106" s="27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7">
        <v>109</v>
      </c>
      <c r="C107" s="31">
        <v>229.67</v>
      </c>
      <c r="D107" s="27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7">
        <v>110</v>
      </c>
      <c r="C108" s="31">
        <v>230.67</v>
      </c>
      <c r="D108" s="27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7">
        <v>111</v>
      </c>
      <c r="C109" s="31">
        <v>231.67</v>
      </c>
      <c r="D109" s="27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7">
        <v>112</v>
      </c>
      <c r="C110" s="31">
        <v>232.67</v>
      </c>
      <c r="D110" s="27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7">
        <v>113</v>
      </c>
      <c r="C111" s="31">
        <v>233.67</v>
      </c>
      <c r="D111" s="27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7">
        <v>114</v>
      </c>
      <c r="C112" s="31">
        <v>234.67</v>
      </c>
      <c r="D112" s="27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7">
        <v>115</v>
      </c>
      <c r="C113" s="31">
        <v>235.67</v>
      </c>
      <c r="D113" s="27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7">
        <v>116</v>
      </c>
      <c r="C114" s="31">
        <v>236.67</v>
      </c>
      <c r="D114" s="27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7">
        <v>117</v>
      </c>
      <c r="C115" s="31">
        <v>237.67</v>
      </c>
      <c r="D115" s="27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7">
        <v>118</v>
      </c>
      <c r="C116" s="31">
        <v>238.67</v>
      </c>
      <c r="D116" s="27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7">
        <v>119</v>
      </c>
      <c r="C117" s="31">
        <v>239.67</v>
      </c>
      <c r="D117" s="27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7">
        <v>120</v>
      </c>
      <c r="C118" s="31">
        <v>240.67</v>
      </c>
      <c r="D118" s="27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7">
        <v>121</v>
      </c>
      <c r="C119" s="31">
        <v>241.67</v>
      </c>
      <c r="D119" s="27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7">
        <v>122</v>
      </c>
      <c r="C120" s="31">
        <v>242.67</v>
      </c>
      <c r="D120" s="27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7">
        <v>123</v>
      </c>
      <c r="C121" s="31">
        <v>243.67</v>
      </c>
      <c r="D121" s="27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7">
        <v>124</v>
      </c>
      <c r="C122" s="31">
        <v>244.67</v>
      </c>
      <c r="D122" s="27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7">
        <v>125</v>
      </c>
      <c r="C123" s="31">
        <v>245.67</v>
      </c>
      <c r="D123" s="27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7">
        <v>126</v>
      </c>
      <c r="C124" s="31">
        <v>246.67</v>
      </c>
      <c r="D124" s="27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7">
        <v>127</v>
      </c>
      <c r="C125" s="31">
        <v>247.67</v>
      </c>
      <c r="D125" s="27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7">
        <v>128</v>
      </c>
      <c r="C126" s="31">
        <v>248.67</v>
      </c>
      <c r="D126" s="27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7">
        <v>129</v>
      </c>
      <c r="C127" s="31">
        <v>249.67</v>
      </c>
      <c r="D127" s="27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7">
        <v>130</v>
      </c>
      <c r="C128" s="31">
        <v>250.67</v>
      </c>
      <c r="D128" s="27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7">
        <v>131</v>
      </c>
      <c r="C129" s="31">
        <v>251.67</v>
      </c>
      <c r="D129" s="27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7">
        <v>132</v>
      </c>
      <c r="C130" s="31">
        <v>252.67</v>
      </c>
      <c r="D130" s="27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7">
        <v>133</v>
      </c>
      <c r="C131" s="31">
        <v>253.67</v>
      </c>
      <c r="D131" s="27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7">
        <v>134</v>
      </c>
      <c r="C132" s="31">
        <v>254.67</v>
      </c>
      <c r="D132" s="27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7">
        <v>135</v>
      </c>
      <c r="C133" s="31">
        <v>255.67</v>
      </c>
      <c r="D133" s="27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7">
        <v>136</v>
      </c>
      <c r="C134" s="31">
        <v>256.67</v>
      </c>
      <c r="D134" s="27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7">
        <v>137</v>
      </c>
      <c r="C135" s="31">
        <v>257.67</v>
      </c>
      <c r="D135" s="27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7">
        <v>138</v>
      </c>
      <c r="C136" s="31">
        <v>258.67</v>
      </c>
      <c r="D136" s="27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7">
        <v>139</v>
      </c>
      <c r="C137" s="31">
        <v>259.67</v>
      </c>
      <c r="D137" s="27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7">
        <v>140</v>
      </c>
      <c r="C138" s="31">
        <v>260.67</v>
      </c>
      <c r="D138" s="27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7">
        <v>141</v>
      </c>
      <c r="C139" s="31">
        <v>261.67</v>
      </c>
      <c r="D139" s="27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7">
        <v>142</v>
      </c>
      <c r="C140" s="31">
        <v>262.67</v>
      </c>
      <c r="D140" s="27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7">
        <v>143</v>
      </c>
      <c r="C141" s="31">
        <v>263.67</v>
      </c>
      <c r="D141" s="27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7">
        <v>144</v>
      </c>
      <c r="C142" s="31">
        <v>264.67</v>
      </c>
      <c r="D142" s="27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7">
        <v>145</v>
      </c>
      <c r="C143" s="31">
        <v>265.67</v>
      </c>
      <c r="D143" s="27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7">
        <v>146</v>
      </c>
      <c r="C144" s="31">
        <v>266.67</v>
      </c>
      <c r="D144" s="27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7">
        <v>147</v>
      </c>
      <c r="C145" s="31">
        <v>267.67</v>
      </c>
      <c r="D145" s="27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7">
        <v>148</v>
      </c>
      <c r="C146" s="31">
        <v>268.67</v>
      </c>
      <c r="D146" s="27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7">
        <v>149</v>
      </c>
      <c r="C147" s="31">
        <v>269.67</v>
      </c>
      <c r="D147" s="27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7">
        <v>150</v>
      </c>
      <c r="C148" s="31">
        <v>270.67</v>
      </c>
      <c r="D148" s="27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7">
        <v>151</v>
      </c>
      <c r="C149" s="31">
        <v>271.67</v>
      </c>
      <c r="D149" s="27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7">
        <v>152</v>
      </c>
      <c r="C150" s="31">
        <v>272.67</v>
      </c>
      <c r="D150" s="27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7">
        <v>153</v>
      </c>
      <c r="C151" s="31">
        <v>273.67</v>
      </c>
      <c r="D151" s="27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7">
        <v>154</v>
      </c>
      <c r="C152" s="31">
        <v>274.67</v>
      </c>
      <c r="D152" s="27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7">
        <v>155</v>
      </c>
      <c r="C153" s="31">
        <v>275.67</v>
      </c>
      <c r="D153" s="27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7">
        <v>156</v>
      </c>
      <c r="C154" s="31">
        <v>276.67</v>
      </c>
      <c r="D154" s="27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7">
        <v>157</v>
      </c>
      <c r="C155" s="31">
        <v>277.67</v>
      </c>
      <c r="D155" s="27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7">
        <v>158</v>
      </c>
      <c r="C156" s="31">
        <v>278.67</v>
      </c>
      <c r="D156" s="27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7">
        <v>159</v>
      </c>
      <c r="C157" s="31">
        <v>279.67</v>
      </c>
      <c r="D157" s="27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7">
        <v>160</v>
      </c>
      <c r="C158" s="31">
        <v>280.67</v>
      </c>
      <c r="D158" s="27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7">
        <v>161</v>
      </c>
      <c r="C159" s="31">
        <v>281.67</v>
      </c>
      <c r="D159" s="27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7">
        <v>162</v>
      </c>
      <c r="C160" s="31">
        <v>282.67</v>
      </c>
      <c r="D160" s="27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7">
        <v>163</v>
      </c>
      <c r="C161" s="31">
        <v>283.67</v>
      </c>
      <c r="D161" s="27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7">
        <v>164</v>
      </c>
      <c r="C162" s="31">
        <v>284.67</v>
      </c>
      <c r="D162" s="27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7">
        <v>165</v>
      </c>
      <c r="C163" s="31">
        <v>285.67</v>
      </c>
      <c r="D163" s="27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7">
        <v>166</v>
      </c>
      <c r="C164" s="31">
        <v>286.67</v>
      </c>
      <c r="D164" s="27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7">
        <v>167</v>
      </c>
      <c r="C165" s="31">
        <v>287.67</v>
      </c>
      <c r="D165" s="27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7">
        <v>168</v>
      </c>
      <c r="C166" s="31">
        <v>288.67</v>
      </c>
      <c r="D166" s="27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7">
        <v>169</v>
      </c>
      <c r="C167" s="31">
        <v>289.67</v>
      </c>
      <c r="D167" s="27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7">
        <v>170</v>
      </c>
      <c r="C168" s="31">
        <v>290.67</v>
      </c>
      <c r="D168" s="27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7">
        <v>171</v>
      </c>
      <c r="C169" s="31">
        <v>291.67</v>
      </c>
      <c r="D169" s="27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7">
        <v>172</v>
      </c>
      <c r="C170" s="31">
        <v>292.67</v>
      </c>
      <c r="D170" s="27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7">
        <v>173</v>
      </c>
      <c r="C171" s="31">
        <v>293.67</v>
      </c>
      <c r="D171" s="27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7">
        <v>174</v>
      </c>
      <c r="C172" s="31">
        <v>294.67</v>
      </c>
      <c r="D172" s="27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7">
        <v>175</v>
      </c>
      <c r="C173" s="31">
        <v>295.67</v>
      </c>
      <c r="D173" s="27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7">
        <v>176</v>
      </c>
      <c r="C174" s="31">
        <v>296.67</v>
      </c>
      <c r="D174" s="27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7">
        <v>177</v>
      </c>
      <c r="C175" s="31">
        <v>297.67</v>
      </c>
      <c r="D175" s="27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7">
        <v>178</v>
      </c>
      <c r="C176" s="31">
        <v>298.67</v>
      </c>
      <c r="D176" s="27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7">
        <v>179</v>
      </c>
      <c r="C177" s="31">
        <v>299.67</v>
      </c>
      <c r="D177" s="27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7">
        <v>180</v>
      </c>
      <c r="C178" s="31">
        <v>300.67</v>
      </c>
      <c r="D178" s="27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7">
        <v>181</v>
      </c>
      <c r="C179" s="31">
        <v>301.67</v>
      </c>
      <c r="D179" s="27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7">
        <v>182</v>
      </c>
      <c r="C180" s="31">
        <v>302.67</v>
      </c>
      <c r="D180" s="27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7">
        <v>183</v>
      </c>
      <c r="C181" s="31">
        <v>303.67</v>
      </c>
      <c r="D181" s="27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7">
        <v>184</v>
      </c>
      <c r="C182" s="31">
        <v>304.67</v>
      </c>
      <c r="D182" s="27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7">
        <v>185</v>
      </c>
      <c r="C183" s="31">
        <v>305.67</v>
      </c>
      <c r="D183" s="27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7">
        <v>186</v>
      </c>
      <c r="C184" s="31">
        <v>306.67</v>
      </c>
      <c r="D184" s="27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7">
        <v>187</v>
      </c>
      <c r="C185" s="31">
        <v>307.67</v>
      </c>
      <c r="D185" s="27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7">
        <v>188</v>
      </c>
      <c r="C186" s="31">
        <v>308.67</v>
      </c>
      <c r="D186" s="27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7">
        <v>189</v>
      </c>
      <c r="C187" s="31">
        <v>309.67</v>
      </c>
      <c r="D187" s="27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7">
        <v>190</v>
      </c>
      <c r="C188" s="31">
        <v>310.67</v>
      </c>
      <c r="D188" s="27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7">
        <v>191</v>
      </c>
      <c r="C189" s="31">
        <v>311.67</v>
      </c>
      <c r="D189" s="27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7">
        <v>192</v>
      </c>
      <c r="C190" s="31">
        <v>312.67</v>
      </c>
      <c r="D190" s="27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7">
        <v>193</v>
      </c>
      <c r="C191" s="31">
        <v>313.67</v>
      </c>
      <c r="D191" s="27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7">
        <v>194</v>
      </c>
      <c r="C192" s="31">
        <v>314.67</v>
      </c>
      <c r="D192" s="27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7">
        <v>195</v>
      </c>
      <c r="C193" s="31">
        <v>315.67</v>
      </c>
      <c r="D193" s="27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7">
        <v>196</v>
      </c>
      <c r="C194" s="31">
        <v>316.67</v>
      </c>
      <c r="D194" s="27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7">
        <v>197</v>
      </c>
      <c r="C195" s="31">
        <v>317.67</v>
      </c>
      <c r="D195" s="27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7">
        <v>198</v>
      </c>
      <c r="C196" s="31">
        <v>318.67</v>
      </c>
      <c r="D196" s="27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7">
        <v>199</v>
      </c>
      <c r="C197" s="31">
        <v>319.67</v>
      </c>
      <c r="D197" s="27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7">
        <v>200</v>
      </c>
      <c r="C198" s="31">
        <v>320.67</v>
      </c>
      <c r="D198" s="27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7">
        <v>201</v>
      </c>
      <c r="C199" s="31">
        <v>321.67</v>
      </c>
      <c r="D199" s="27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7">
        <v>202</v>
      </c>
      <c r="C200" s="31">
        <v>322.67</v>
      </c>
      <c r="D200" s="27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7">
        <v>203</v>
      </c>
      <c r="C201" s="31">
        <v>323.67</v>
      </c>
      <c r="D201" s="27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7">
        <v>204</v>
      </c>
      <c r="C202" s="31">
        <v>324.67</v>
      </c>
      <c r="D202" s="27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7">
        <v>205</v>
      </c>
      <c r="C203" s="31">
        <v>325.67</v>
      </c>
      <c r="D203" s="27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7">
        <v>206</v>
      </c>
      <c r="C204" s="31">
        <v>326.67</v>
      </c>
      <c r="D204" s="27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7">
        <v>207</v>
      </c>
      <c r="C205" s="31">
        <v>327.67</v>
      </c>
      <c r="D205" s="27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7">
        <v>208</v>
      </c>
      <c r="C206" s="31">
        <v>328.67</v>
      </c>
      <c r="D206" s="27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7">
        <v>209</v>
      </c>
      <c r="C207" s="31">
        <v>329.67</v>
      </c>
      <c r="D207" s="27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7">
        <v>210</v>
      </c>
      <c r="C208" s="31">
        <v>330.67</v>
      </c>
      <c r="D208" s="27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7">
        <v>211</v>
      </c>
      <c r="C209" s="31">
        <v>331.67</v>
      </c>
      <c r="D209" s="27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7">
        <v>212</v>
      </c>
      <c r="C210" s="31">
        <v>332.67</v>
      </c>
      <c r="D210" s="27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7">
        <v>213</v>
      </c>
      <c r="C211" s="31">
        <v>333.67</v>
      </c>
      <c r="D211" s="27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7">
        <v>214</v>
      </c>
      <c r="C212" s="31">
        <v>334.67</v>
      </c>
      <c r="D212" s="27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7">
        <v>215</v>
      </c>
      <c r="C213" s="31">
        <v>335.67</v>
      </c>
      <c r="D213" s="27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7">
        <v>216</v>
      </c>
      <c r="C214" s="31">
        <v>336.67</v>
      </c>
      <c r="D214" s="27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7">
        <v>217</v>
      </c>
      <c r="C215" s="31">
        <v>337.67</v>
      </c>
      <c r="D215" s="27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7">
        <v>218</v>
      </c>
      <c r="C216" s="31">
        <v>338.67</v>
      </c>
      <c r="D216" s="27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7">
        <v>219</v>
      </c>
      <c r="C217" s="31">
        <v>339.67</v>
      </c>
      <c r="D217" s="27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7">
        <v>220</v>
      </c>
      <c r="C218" s="31">
        <v>340.67</v>
      </c>
      <c r="D218" s="27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7">
        <v>221</v>
      </c>
      <c r="C219" s="31">
        <v>341.67</v>
      </c>
      <c r="D219" s="27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7">
        <v>222</v>
      </c>
      <c r="C220" s="31">
        <v>342.67</v>
      </c>
      <c r="D220" s="27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7">
        <v>223</v>
      </c>
      <c r="C221" s="31">
        <v>343.67</v>
      </c>
      <c r="D221" s="27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7">
        <v>224</v>
      </c>
      <c r="C222" s="31">
        <v>344.67</v>
      </c>
      <c r="D222" s="27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7">
        <v>225</v>
      </c>
      <c r="C223" s="31">
        <v>345.67</v>
      </c>
      <c r="D223" s="27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7">
        <v>226</v>
      </c>
      <c r="C224" s="31">
        <v>346.67</v>
      </c>
      <c r="D224" s="27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7">
        <v>227</v>
      </c>
      <c r="C225" s="31">
        <v>347.67</v>
      </c>
      <c r="D225" s="27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7">
        <v>228</v>
      </c>
      <c r="C226" s="31">
        <v>348.67</v>
      </c>
      <c r="D226" s="27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7">
        <v>229</v>
      </c>
      <c r="C227" s="31">
        <v>349.67</v>
      </c>
      <c r="D227" s="27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7">
        <v>230</v>
      </c>
      <c r="C228" s="31">
        <v>350.67</v>
      </c>
      <c r="D228" s="27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7">
        <v>231</v>
      </c>
      <c r="C229" s="31">
        <v>351.67</v>
      </c>
      <c r="D229" s="27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7">
        <v>232</v>
      </c>
      <c r="C230" s="31">
        <v>352.67</v>
      </c>
      <c r="D230" s="27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7">
        <v>233</v>
      </c>
      <c r="C231" s="31">
        <v>353.67</v>
      </c>
      <c r="D231" s="27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7">
        <v>234</v>
      </c>
      <c r="C232" s="31">
        <v>354.67</v>
      </c>
      <c r="D232" s="27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7">
        <v>235</v>
      </c>
      <c r="C233" s="31">
        <v>355.67</v>
      </c>
      <c r="D233" s="27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7">
        <v>236</v>
      </c>
      <c r="C234" s="31">
        <v>356.67</v>
      </c>
      <c r="D234" s="27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7">
        <v>237</v>
      </c>
      <c r="C235" s="31">
        <v>357.67</v>
      </c>
      <c r="D235" s="27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7">
        <v>238</v>
      </c>
      <c r="C236" s="31">
        <v>358.67</v>
      </c>
      <c r="D236" s="27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7">
        <v>239</v>
      </c>
      <c r="C237" s="31">
        <v>359.67</v>
      </c>
      <c r="D237" s="27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7">
        <v>240</v>
      </c>
      <c r="C238" s="31">
        <v>360.67</v>
      </c>
      <c r="D238" s="27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7">
        <v>241</v>
      </c>
      <c r="C239" s="31">
        <v>361.67</v>
      </c>
      <c r="D239" s="27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7">
        <v>242</v>
      </c>
      <c r="C240" s="31">
        <v>362.67</v>
      </c>
      <c r="D240" s="27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7">
        <v>243</v>
      </c>
      <c r="C241" s="31">
        <v>363.67</v>
      </c>
      <c r="D241" s="27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7">
        <v>244</v>
      </c>
      <c r="C242" s="31">
        <v>364.67</v>
      </c>
      <c r="D242" s="27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7">
        <v>245</v>
      </c>
      <c r="C243" s="31">
        <v>365.67</v>
      </c>
      <c r="D243" s="27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7">
        <v>246</v>
      </c>
      <c r="C244" s="31">
        <v>366.67</v>
      </c>
      <c r="D244" s="27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7">
        <v>247</v>
      </c>
      <c r="C245" s="31">
        <v>367.67</v>
      </c>
      <c r="D245" s="27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7">
        <v>248</v>
      </c>
      <c r="C246" s="31">
        <v>368.67</v>
      </c>
      <c r="D246" s="27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7">
        <v>249</v>
      </c>
      <c r="C247" s="31">
        <v>369.67</v>
      </c>
      <c r="D247" s="27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7">
        <v>250</v>
      </c>
      <c r="C248" s="31">
        <v>370.67</v>
      </c>
      <c r="D248" s="27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7">
        <v>251</v>
      </c>
      <c r="C249" s="31">
        <v>371.67</v>
      </c>
      <c r="D249" s="27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7">
        <v>252</v>
      </c>
      <c r="C250" s="31">
        <v>372.67</v>
      </c>
      <c r="D250" s="27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7">
        <v>253</v>
      </c>
      <c r="C251" s="31">
        <v>373.67</v>
      </c>
      <c r="D251" s="27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7">
        <v>254</v>
      </c>
      <c r="C252" s="31">
        <v>374.67</v>
      </c>
      <c r="D252" s="27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7">
        <v>255</v>
      </c>
      <c r="C253" s="31">
        <v>375.67</v>
      </c>
      <c r="D253" s="27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7">
        <v>256</v>
      </c>
      <c r="C254" s="31">
        <v>376.67</v>
      </c>
      <c r="D254" s="27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7">
        <v>257</v>
      </c>
      <c r="C255" s="31">
        <v>377.67</v>
      </c>
      <c r="D255" s="27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7">
        <v>258</v>
      </c>
      <c r="C256" s="31">
        <v>378.67</v>
      </c>
      <c r="D256" s="27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7">
        <v>259</v>
      </c>
      <c r="C257" s="31">
        <v>379.67</v>
      </c>
      <c r="D257" s="27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7">
        <v>260</v>
      </c>
      <c r="C258" s="31">
        <v>380.67</v>
      </c>
      <c r="D258" s="27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7">
        <v>261</v>
      </c>
      <c r="C259" s="31">
        <v>381.67</v>
      </c>
      <c r="D259" s="27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7">
        <v>262</v>
      </c>
      <c r="C260" s="31">
        <v>382.67</v>
      </c>
      <c r="D260" s="27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7">
        <v>263</v>
      </c>
      <c r="C261" s="31">
        <v>383.67</v>
      </c>
      <c r="D261" s="27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7">
        <v>264</v>
      </c>
      <c r="C262" s="31">
        <v>384.67</v>
      </c>
      <c r="D262" s="27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7">
        <v>265</v>
      </c>
      <c r="C263" s="31">
        <v>385.67</v>
      </c>
      <c r="D263" s="27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7">
        <v>266</v>
      </c>
      <c r="C264" s="31">
        <v>386.67</v>
      </c>
      <c r="D264" s="27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7">
        <v>267</v>
      </c>
      <c r="C265" s="31">
        <v>387.67</v>
      </c>
      <c r="D265" s="27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7">
        <v>268</v>
      </c>
      <c r="C266" s="31">
        <v>388.67</v>
      </c>
      <c r="D266" s="27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7">
        <v>269</v>
      </c>
      <c r="C267" s="31">
        <v>389.67</v>
      </c>
      <c r="D267" s="27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7">
        <v>270</v>
      </c>
      <c r="C268" s="31">
        <v>390.67</v>
      </c>
      <c r="D268" s="27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7">
        <v>271</v>
      </c>
      <c r="C269" s="31">
        <v>391.67</v>
      </c>
      <c r="D269" s="27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7">
        <v>272</v>
      </c>
      <c r="C270" s="31">
        <v>392.67</v>
      </c>
      <c r="D270" s="27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7">
        <v>273</v>
      </c>
      <c r="C271" s="31">
        <v>393.67</v>
      </c>
      <c r="D271" s="27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7">
        <v>274</v>
      </c>
      <c r="C272" s="31">
        <v>394.67</v>
      </c>
      <c r="D272" s="27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7">
        <v>275</v>
      </c>
      <c r="C273" s="31">
        <v>395.67</v>
      </c>
      <c r="D273" s="27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7">
        <v>276</v>
      </c>
      <c r="C274" s="31">
        <v>396.67</v>
      </c>
      <c r="D274" s="27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7">
        <v>277</v>
      </c>
      <c r="C275" s="31">
        <v>397.67</v>
      </c>
      <c r="D275" s="27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7">
        <v>278</v>
      </c>
      <c r="C276" s="31">
        <v>398.67</v>
      </c>
      <c r="D276" s="27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7">
        <v>279</v>
      </c>
      <c r="C277" s="31">
        <v>399.67</v>
      </c>
      <c r="D277" s="27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7">
        <v>280</v>
      </c>
      <c r="C278" s="31">
        <v>400.67</v>
      </c>
      <c r="D278" s="27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7">
        <v>281</v>
      </c>
      <c r="C279" s="31">
        <v>401.67</v>
      </c>
      <c r="D279" s="27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7">
        <v>282</v>
      </c>
      <c r="C280" s="31">
        <v>402.67</v>
      </c>
      <c r="D280" s="27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7">
        <v>283</v>
      </c>
      <c r="C281" s="31">
        <v>403.67</v>
      </c>
      <c r="D281" s="27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7">
        <v>11</v>
      </c>
      <c r="C282" s="31">
        <v>72.17</v>
      </c>
      <c r="D282" s="27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7">
        <v>22</v>
      </c>
      <c r="C283" s="31">
        <v>176.67</v>
      </c>
      <c r="D283" s="27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7">
        <v>22</v>
      </c>
      <c r="C284" s="31">
        <v>176.67</v>
      </c>
      <c r="D284" s="27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7">
        <v>22</v>
      </c>
      <c r="C285" s="31">
        <v>176.67</v>
      </c>
      <c r="D285" s="27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7">
        <v>22</v>
      </c>
      <c r="C286" s="31">
        <v>177.67</v>
      </c>
      <c r="D286" s="27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7">
        <v>10</v>
      </c>
      <c r="C287" s="31">
        <v>64.17</v>
      </c>
      <c r="D287" s="27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7">
        <v>13</v>
      </c>
      <c r="C288" s="31">
        <v>93.36</v>
      </c>
      <c r="D288" s="27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7">
        <v>9</v>
      </c>
      <c r="C289" s="31">
        <f>F289/2</f>
        <v>64.17</v>
      </c>
      <c r="D289" s="27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7">
        <v>8</v>
      </c>
      <c r="C290" s="31">
        <f>F290/2</f>
        <v>64.17</v>
      </c>
      <c r="D290" s="27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7">
        <v>24</v>
      </c>
      <c r="C291" s="31">
        <v>200.39</v>
      </c>
      <c r="D291" s="27">
        <v>24</v>
      </c>
      <c r="E291" s="12">
        <v>200.29</v>
      </c>
      <c r="F291" s="12">
        <v>400.78</v>
      </c>
    </row>
    <row r="292" ht="14.25" spans="1:6">
      <c r="A292" s="10" t="s">
        <v>20</v>
      </c>
      <c r="B292" s="27">
        <v>17</v>
      </c>
      <c r="C292" s="31">
        <v>132.28</v>
      </c>
      <c r="D292" s="27">
        <v>17</v>
      </c>
      <c r="E292" s="12">
        <v>132.28</v>
      </c>
      <c r="F292" s="12">
        <v>264.56</v>
      </c>
    </row>
    <row r="293" ht="14.25" spans="1:6">
      <c r="A293" s="10" t="s">
        <v>21</v>
      </c>
      <c r="B293" s="27">
        <v>8</v>
      </c>
      <c r="C293" s="31">
        <v>64.17</v>
      </c>
      <c r="D293" s="27">
        <v>8</v>
      </c>
      <c r="E293" s="12">
        <v>64.17</v>
      </c>
      <c r="F293" s="12">
        <v>128.34</v>
      </c>
    </row>
    <row r="294" ht="14.25" spans="1:6">
      <c r="A294" s="10" t="s">
        <v>22</v>
      </c>
      <c r="B294" s="27">
        <v>30</v>
      </c>
      <c r="C294" s="31">
        <v>289.61</v>
      </c>
      <c r="D294" s="27">
        <v>30</v>
      </c>
      <c r="E294" s="12">
        <v>289.61</v>
      </c>
      <c r="F294" s="12">
        <f t="shared" ref="F294:F296" si="24">C294+E294</f>
        <v>579.22</v>
      </c>
    </row>
    <row r="295" ht="14.25" spans="1:6">
      <c r="A295" s="10">
        <v>44440</v>
      </c>
      <c r="B295" s="27">
        <v>14</v>
      </c>
      <c r="C295" s="31">
        <v>115.37</v>
      </c>
      <c r="D295" s="27">
        <v>14</v>
      </c>
      <c r="E295" s="12">
        <v>115.17</v>
      </c>
      <c r="F295" s="12">
        <f t="shared" si="24"/>
        <v>230.54</v>
      </c>
    </row>
    <row r="296" ht="14.25" spans="1:6">
      <c r="A296" s="10">
        <v>44470</v>
      </c>
      <c r="B296" s="27">
        <v>16</v>
      </c>
      <c r="C296" s="31">
        <v>137.15</v>
      </c>
      <c r="D296" s="27">
        <v>16</v>
      </c>
      <c r="E296" s="12">
        <v>137.15</v>
      </c>
      <c r="F296" s="12">
        <f t="shared" si="24"/>
        <v>274.3</v>
      </c>
    </row>
    <row r="297" ht="14.25" spans="1:6">
      <c r="A297" s="10">
        <v>44502</v>
      </c>
      <c r="B297" s="27">
        <v>26</v>
      </c>
      <c r="C297" s="31">
        <v>246.05</v>
      </c>
      <c r="D297" s="27">
        <v>26</v>
      </c>
      <c r="E297" s="12">
        <v>246.05</v>
      </c>
      <c r="F297" s="12">
        <f t="shared" ref="F297:F305" si="25">C297+E297</f>
        <v>492.1</v>
      </c>
    </row>
    <row r="298" ht="14.25" spans="1:6">
      <c r="A298" s="10" t="s">
        <v>23</v>
      </c>
      <c r="B298" s="27">
        <v>45</v>
      </c>
      <c r="C298" s="31">
        <v>452.96</v>
      </c>
      <c r="D298" s="27">
        <v>45</v>
      </c>
      <c r="E298" s="12">
        <v>452.96</v>
      </c>
      <c r="F298" s="12">
        <f t="shared" si="25"/>
        <v>905.92</v>
      </c>
    </row>
    <row r="299" ht="14.25" spans="1:6">
      <c r="A299" s="10">
        <v>44562</v>
      </c>
      <c r="B299" s="27">
        <v>36</v>
      </c>
      <c r="C299" s="31">
        <v>354.95</v>
      </c>
      <c r="D299" s="27">
        <v>36</v>
      </c>
      <c r="E299" s="12">
        <f>C299</f>
        <v>354.95</v>
      </c>
      <c r="F299" s="12">
        <f t="shared" si="25"/>
        <v>709.9</v>
      </c>
    </row>
    <row r="300" ht="14.25" spans="1:6">
      <c r="A300" s="10">
        <v>44593</v>
      </c>
      <c r="B300" s="27">
        <v>49</v>
      </c>
      <c r="C300" s="31">
        <v>496.52</v>
      </c>
      <c r="D300" s="27">
        <v>49</v>
      </c>
      <c r="E300" s="12">
        <v>496.52</v>
      </c>
      <c r="F300" s="12">
        <f t="shared" si="25"/>
        <v>993.04</v>
      </c>
    </row>
    <row r="301" ht="14.25" spans="1:6">
      <c r="A301" s="10" t="s">
        <v>24</v>
      </c>
      <c r="B301" s="27">
        <v>50</v>
      </c>
      <c r="C301" s="31">
        <v>507.41</v>
      </c>
      <c r="D301" s="27">
        <v>50</v>
      </c>
      <c r="E301" s="12">
        <v>507.41</v>
      </c>
      <c r="F301" s="12">
        <f t="shared" si="25"/>
        <v>1014.82</v>
      </c>
    </row>
    <row r="302" ht="14.25" spans="1:6">
      <c r="A302" s="10" t="s">
        <v>25</v>
      </c>
      <c r="B302" s="27">
        <v>74</v>
      </c>
      <c r="C302" s="31">
        <v>768.77</v>
      </c>
      <c r="D302" s="27">
        <v>74</v>
      </c>
      <c r="E302" s="12">
        <v>768.77</v>
      </c>
      <c r="F302" s="12">
        <f t="shared" si="25"/>
        <v>1537.54</v>
      </c>
    </row>
    <row r="303" ht="14.25" spans="1:6">
      <c r="A303" s="10" t="s">
        <v>26</v>
      </c>
      <c r="B303" s="27">
        <v>51</v>
      </c>
      <c r="C303" s="31">
        <v>518.3</v>
      </c>
      <c r="D303" s="27">
        <v>51</v>
      </c>
      <c r="E303" s="12">
        <v>518.3</v>
      </c>
      <c r="F303" s="12">
        <f t="shared" si="25"/>
        <v>1036.6</v>
      </c>
    </row>
    <row r="304" ht="14.25" spans="1:6">
      <c r="A304" s="10" t="s">
        <v>27</v>
      </c>
      <c r="B304" s="27">
        <v>46</v>
      </c>
      <c r="C304" s="31">
        <v>463.85</v>
      </c>
      <c r="D304" s="27">
        <v>46</v>
      </c>
      <c r="E304" s="12">
        <v>463.85</v>
      </c>
      <c r="F304" s="12">
        <f t="shared" si="25"/>
        <v>927.7</v>
      </c>
    </row>
    <row r="305" ht="14.25" spans="1:6">
      <c r="A305" s="10" t="s">
        <v>21</v>
      </c>
      <c r="B305" s="27">
        <v>42</v>
      </c>
      <c r="C305" s="31">
        <v>420.29</v>
      </c>
      <c r="D305" s="27">
        <v>42</v>
      </c>
      <c r="E305" s="12">
        <v>420.29</v>
      </c>
      <c r="F305" s="12">
        <v>840.58</v>
      </c>
    </row>
    <row r="306" ht="14.25" spans="1:6">
      <c r="A306" s="10" t="s">
        <v>28</v>
      </c>
      <c r="B306" s="27">
        <v>52</v>
      </c>
      <c r="C306" s="31">
        <v>529.19</v>
      </c>
      <c r="D306" s="27">
        <v>52</v>
      </c>
      <c r="E306" s="12">
        <f t="shared" ref="E306:E312" si="26">C306</f>
        <v>529.19</v>
      </c>
      <c r="F306" s="12">
        <f t="shared" ref="F306:F312" si="27">E306+C306</f>
        <v>1058.38</v>
      </c>
    </row>
    <row r="307" ht="14.25" spans="1:6">
      <c r="A307" s="10" t="s">
        <v>29</v>
      </c>
      <c r="B307" s="27">
        <v>53</v>
      </c>
      <c r="C307" s="31">
        <v>540.08</v>
      </c>
      <c r="D307" s="27">
        <f>B307</f>
        <v>53</v>
      </c>
      <c r="E307" s="12">
        <f t="shared" si="26"/>
        <v>540.08</v>
      </c>
      <c r="F307" s="12">
        <f t="shared" si="27"/>
        <v>1080.16</v>
      </c>
    </row>
    <row r="308" ht="14.25" spans="1:6">
      <c r="A308" s="10" t="s">
        <v>30</v>
      </c>
      <c r="B308" s="27">
        <v>44</v>
      </c>
      <c r="C308" s="31">
        <v>442.07</v>
      </c>
      <c r="D308" s="27">
        <v>44</v>
      </c>
      <c r="E308" s="12">
        <f t="shared" si="26"/>
        <v>442.07</v>
      </c>
      <c r="F308" s="12">
        <f t="shared" si="27"/>
        <v>884.14</v>
      </c>
    </row>
    <row r="309" ht="14.25" spans="1:6">
      <c r="A309" s="10" t="s">
        <v>31</v>
      </c>
      <c r="B309" s="27">
        <v>45</v>
      </c>
      <c r="C309" s="31">
        <v>452.96</v>
      </c>
      <c r="D309" s="27">
        <f>B309</f>
        <v>45</v>
      </c>
      <c r="E309" s="12">
        <f t="shared" si="26"/>
        <v>452.96</v>
      </c>
      <c r="F309" s="12">
        <f t="shared" si="27"/>
        <v>905.92</v>
      </c>
    </row>
    <row r="310" ht="14.25" spans="1:6">
      <c r="A310" s="10" t="s">
        <v>32</v>
      </c>
      <c r="B310" s="27">
        <v>57</v>
      </c>
      <c r="C310" s="31">
        <v>778.47</v>
      </c>
      <c r="D310" s="27">
        <v>57</v>
      </c>
      <c r="E310" s="12">
        <f t="shared" si="26"/>
        <v>778.47</v>
      </c>
      <c r="F310" s="12">
        <f t="shared" si="27"/>
        <v>1556.94</v>
      </c>
    </row>
    <row r="311" ht="14.25" spans="1:6">
      <c r="A311" s="10" t="s">
        <v>33</v>
      </c>
      <c r="B311" s="27">
        <v>66</v>
      </c>
      <c r="C311" s="31">
        <v>681.65</v>
      </c>
      <c r="D311" s="27">
        <v>66</v>
      </c>
      <c r="E311" s="12">
        <f t="shared" si="26"/>
        <v>681.65</v>
      </c>
      <c r="F311" s="12">
        <f t="shared" si="27"/>
        <v>1363.3</v>
      </c>
    </row>
    <row r="312" ht="14.25" spans="1:6">
      <c r="A312" s="10" t="s">
        <v>34</v>
      </c>
      <c r="B312" s="27">
        <v>46</v>
      </c>
      <c r="C312" s="31">
        <v>463.85</v>
      </c>
      <c r="D312" s="27">
        <v>46</v>
      </c>
      <c r="E312" s="12">
        <v>463.85</v>
      </c>
      <c r="F312" s="12">
        <f t="shared" si="27"/>
        <v>927.7</v>
      </c>
    </row>
    <row r="313" ht="14.25" spans="1:6">
      <c r="A313" s="10" t="s">
        <v>35</v>
      </c>
      <c r="B313" s="27">
        <v>44</v>
      </c>
      <c r="C313" s="31">
        <v>442.07</v>
      </c>
      <c r="D313" s="27">
        <v>44</v>
      </c>
      <c r="E313" s="12">
        <v>442.07</v>
      </c>
      <c r="F313" s="12">
        <f>C313+E313</f>
        <v>884.14</v>
      </c>
    </row>
    <row r="314" ht="14.25" spans="1:6">
      <c r="A314" s="27" t="s">
        <v>9</v>
      </c>
      <c r="B314" s="27">
        <v>67</v>
      </c>
      <c r="C314" s="31">
        <v>692.54</v>
      </c>
      <c r="D314" s="27">
        <v>67</v>
      </c>
      <c r="E314" s="12">
        <v>692.54</v>
      </c>
      <c r="F314" s="12">
        <v>1385.08</v>
      </c>
    </row>
    <row r="315" ht="14.25" spans="1:6">
      <c r="A315" s="27"/>
      <c r="B315" s="31"/>
      <c r="C315" s="27"/>
      <c r="D315" s="12"/>
      <c r="E315" s="12"/>
      <c r="F315" s="27"/>
    </row>
    <row r="316" ht="14.25" spans="1:6">
      <c r="A316" s="27"/>
      <c r="B316" s="31"/>
      <c r="C316" s="27"/>
      <c r="D316" s="12"/>
      <c r="E316" s="12"/>
      <c r="F316" s="27"/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pane ySplit="2" topLeftCell="A69" activePane="bottomLeft" state="frozen"/>
      <selection/>
      <selection pane="bottomLeft" activeCell="D4" sqref="D4"/>
    </sheetView>
  </sheetViews>
  <sheetFormatPr defaultColWidth="9.14285714285714" defaultRowHeight="14.25" outlineLevelCol="4"/>
  <cols>
    <col min="1" max="1" width="16.5714285714286" style="2" customWidth="1"/>
    <col min="2" max="2" width="26" style="3" customWidth="1"/>
    <col min="3" max="3" width="18.5714285714286" style="4" customWidth="1"/>
    <col min="4" max="4" width="21.7142857142857" style="3" customWidth="1"/>
    <col min="5" max="5" width="23.2857142857143" style="3" customWidth="1"/>
    <col min="6" max="16384" width="9.14285714285714" style="3"/>
  </cols>
  <sheetData>
    <row r="1" s="1" customFormat="1" ht="114" customHeight="1" spans="1:3">
      <c r="A1" s="5" t="s">
        <v>36</v>
      </c>
      <c r="C1" s="6"/>
    </row>
    <row r="2" s="1" customFormat="1" ht="42.75" spans="1:5">
      <c r="A2" s="7" t="s">
        <v>37</v>
      </c>
      <c r="B2" s="8" t="s">
        <v>38</v>
      </c>
      <c r="C2" s="9" t="s">
        <v>39</v>
      </c>
      <c r="D2" s="8" t="s">
        <v>40</v>
      </c>
      <c r="E2" s="8" t="s">
        <v>8</v>
      </c>
    </row>
    <row r="3" ht="39.75" customHeight="1" spans="1:5">
      <c r="A3" s="10" t="s">
        <v>9</v>
      </c>
      <c r="B3" s="11">
        <f>B77</f>
        <v>50.48</v>
      </c>
      <c r="C3" s="12">
        <f>C77</f>
        <v>5584.34</v>
      </c>
      <c r="D3" s="13">
        <f>SUM(B72:B77)/6</f>
        <v>51.8466666666667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1">
      <c r="A4" s="15" t="s">
        <v>41</v>
      </c>
    </row>
    <row r="5" s="1" customFormat="1" ht="15.75" customHeight="1" spans="1:3">
      <c r="A5" s="16" t="s">
        <v>10</v>
      </c>
      <c r="B5" s="17"/>
      <c r="C5" s="18"/>
    </row>
    <row r="6" s="1" customFormat="1" ht="42.75" spans="1:3">
      <c r="A6" s="7" t="s">
        <v>42</v>
      </c>
      <c r="B6" s="7" t="s">
        <v>43</v>
      </c>
      <c r="C6" s="7" t="s">
        <v>39</v>
      </c>
    </row>
    <row r="7" spans="1:3">
      <c r="A7" s="10">
        <f>ÁGUA!A7</f>
        <v>43739</v>
      </c>
      <c r="B7" s="19">
        <v>54.3</v>
      </c>
      <c r="C7" s="20">
        <v>4809.4</v>
      </c>
    </row>
    <row r="8" spans="1:3">
      <c r="A8" s="10">
        <f>ÁGUA!A8</f>
        <v>43770</v>
      </c>
      <c r="B8" s="19">
        <v>68.81</v>
      </c>
      <c r="C8" s="20">
        <v>5571.85</v>
      </c>
    </row>
    <row r="9" spans="1:3">
      <c r="A9" s="10">
        <f>ÁGUA!A9</f>
        <v>43800</v>
      </c>
      <c r="B9" s="19">
        <v>83.63</v>
      </c>
      <c r="C9" s="20">
        <v>5860.36</v>
      </c>
    </row>
    <row r="10" spans="1:3">
      <c r="A10" s="10">
        <f>ÁGUA!A10</f>
        <v>43831</v>
      </c>
      <c r="B10" s="19">
        <v>61.23</v>
      </c>
      <c r="C10" s="20">
        <v>4280.52</v>
      </c>
    </row>
    <row r="11" spans="1:3">
      <c r="A11" s="10">
        <f>ÁGUA!A11</f>
        <v>43862</v>
      </c>
      <c r="B11" s="19">
        <v>68.86</v>
      </c>
      <c r="C11" s="20">
        <v>6041.3</v>
      </c>
    </row>
    <row r="12" spans="1:3">
      <c r="A12" s="10">
        <f>ÁGUA!A12</f>
        <v>43891</v>
      </c>
      <c r="B12" s="19">
        <v>67</v>
      </c>
      <c r="C12" s="20">
        <v>4872.94</v>
      </c>
    </row>
    <row r="13" spans="1:3">
      <c r="A13" s="10">
        <f>ÁGUA!A13</f>
        <v>43922</v>
      </c>
      <c r="B13" s="19">
        <v>34.4</v>
      </c>
      <c r="C13" s="21">
        <v>2731.06</v>
      </c>
    </row>
    <row r="14" spans="1:3">
      <c r="A14" s="10" t="s">
        <v>44</v>
      </c>
      <c r="B14" s="19">
        <v>68.9</v>
      </c>
      <c r="C14" s="21">
        <v>5900.64</v>
      </c>
    </row>
    <row r="15" spans="1:3">
      <c r="A15" s="10">
        <f>ÁGUA!A15</f>
        <v>43983</v>
      </c>
      <c r="B15" s="19">
        <v>36.09</v>
      </c>
      <c r="C15" s="21">
        <v>3095.28</v>
      </c>
    </row>
    <row r="16" spans="1:3">
      <c r="A16" s="10">
        <f>ÁGUA!A16</f>
        <v>44013</v>
      </c>
      <c r="B16" s="19">
        <v>24.07</v>
      </c>
      <c r="C16" s="21">
        <v>3157.01</v>
      </c>
    </row>
    <row r="17" hidden="1" spans="1:3">
      <c r="A17" s="10">
        <f>ÁGUA!A17</f>
        <v>44014</v>
      </c>
      <c r="B17" s="19">
        <v>25.07</v>
      </c>
      <c r="C17" s="21">
        <v>3158.01</v>
      </c>
    </row>
    <row r="18" hidden="1" spans="1:3">
      <c r="A18" s="10">
        <f>ÁGUA!A18</f>
        <v>44015</v>
      </c>
      <c r="B18" s="19">
        <v>26.07</v>
      </c>
      <c r="C18" s="21">
        <v>3159.01</v>
      </c>
    </row>
    <row r="19" hidden="1" spans="1:3">
      <c r="A19" s="10">
        <f>ÁGUA!A19</f>
        <v>44016</v>
      </c>
      <c r="B19" s="19">
        <v>27.07</v>
      </c>
      <c r="C19" s="21">
        <v>3160.01</v>
      </c>
    </row>
    <row r="20" hidden="1" spans="1:3">
      <c r="A20" s="10">
        <f>ÁGUA!A20</f>
        <v>44017</v>
      </c>
      <c r="B20" s="19">
        <v>28.07</v>
      </c>
      <c r="C20" s="21">
        <v>3161.01</v>
      </c>
    </row>
    <row r="21" hidden="1" spans="1:3">
      <c r="A21" s="10">
        <f>ÁGUA!A21</f>
        <v>44018</v>
      </c>
      <c r="B21" s="19">
        <v>29.07</v>
      </c>
      <c r="C21" s="21">
        <v>3162.01</v>
      </c>
    </row>
    <row r="22" hidden="1" spans="1:3">
      <c r="A22" s="10">
        <f>ÁGUA!A22</f>
        <v>44019</v>
      </c>
      <c r="B22" s="19">
        <v>30.07</v>
      </c>
      <c r="C22" s="21">
        <v>3163.01</v>
      </c>
    </row>
    <row r="23" hidden="1" spans="1:3">
      <c r="A23" s="10">
        <f>ÁGUA!A23</f>
        <v>44020</v>
      </c>
      <c r="B23" s="19">
        <v>31.07</v>
      </c>
      <c r="C23" s="21">
        <v>3164.01</v>
      </c>
    </row>
    <row r="24" hidden="1" spans="1:3">
      <c r="A24" s="10">
        <f>ÁGUA!A24</f>
        <v>44021</v>
      </c>
      <c r="B24" s="19">
        <v>32.07</v>
      </c>
      <c r="C24" s="21">
        <v>3165.01</v>
      </c>
    </row>
    <row r="25" hidden="1" spans="1:3">
      <c r="A25" s="10">
        <f>ÁGUA!A25</f>
        <v>44022</v>
      </c>
      <c r="B25" s="19">
        <v>33.07</v>
      </c>
      <c r="C25" s="21">
        <v>3166.01</v>
      </c>
    </row>
    <row r="26" hidden="1" spans="1:3">
      <c r="A26" s="10">
        <f>ÁGUA!A26</f>
        <v>44023</v>
      </c>
      <c r="B26" s="19">
        <v>34.07</v>
      </c>
      <c r="C26" s="21">
        <v>3167.01</v>
      </c>
    </row>
    <row r="27" hidden="1" spans="1:3">
      <c r="A27" s="10">
        <f>ÁGUA!A27</f>
        <v>44024</v>
      </c>
      <c r="B27" s="19">
        <v>35.07</v>
      </c>
      <c r="C27" s="21">
        <v>3168.01</v>
      </c>
    </row>
    <row r="28" hidden="1" spans="1:3">
      <c r="A28" s="10">
        <f>ÁGUA!A28</f>
        <v>44025</v>
      </c>
      <c r="B28" s="19">
        <v>36.07</v>
      </c>
      <c r="C28" s="21">
        <v>3169.01</v>
      </c>
    </row>
    <row r="29" hidden="1" spans="1:3">
      <c r="A29" s="10">
        <f>ÁGUA!A29</f>
        <v>44026</v>
      </c>
      <c r="B29" s="19">
        <v>37.07</v>
      </c>
      <c r="C29" s="21">
        <v>3170.01</v>
      </c>
    </row>
    <row r="30" hidden="1" spans="1:3">
      <c r="A30" s="10">
        <f>ÁGUA!A30</f>
        <v>44027</v>
      </c>
      <c r="B30" s="19">
        <v>38.07</v>
      </c>
      <c r="C30" s="21">
        <v>3171.01</v>
      </c>
    </row>
    <row r="31" hidden="1" spans="1:3">
      <c r="A31" s="10">
        <f>ÁGUA!A31</f>
        <v>44028</v>
      </c>
      <c r="B31" s="19">
        <v>39.07</v>
      </c>
      <c r="C31" s="21">
        <v>3172.01</v>
      </c>
    </row>
    <row r="32" hidden="1" spans="1:3">
      <c r="A32" s="10">
        <f>ÁGUA!A32</f>
        <v>44029</v>
      </c>
      <c r="B32" s="19">
        <v>40.07</v>
      </c>
      <c r="C32" s="21">
        <v>3173.01</v>
      </c>
    </row>
    <row r="33" hidden="1" spans="1:3">
      <c r="A33" s="10">
        <f>ÁGUA!A33</f>
        <v>44030</v>
      </c>
      <c r="B33" s="19">
        <v>41.07</v>
      </c>
      <c r="C33" s="21">
        <v>3174.01</v>
      </c>
    </row>
    <row r="34" hidden="1" spans="1:3">
      <c r="A34" s="10">
        <f>ÁGUA!A34</f>
        <v>44031</v>
      </c>
      <c r="B34" s="19">
        <v>42.07</v>
      </c>
      <c r="C34" s="21">
        <v>3175.01</v>
      </c>
    </row>
    <row r="35" hidden="1" spans="1:3">
      <c r="A35" s="10">
        <f>ÁGUA!A35</f>
        <v>44032</v>
      </c>
      <c r="B35" s="19">
        <v>43.07</v>
      </c>
      <c r="C35" s="21">
        <v>3176.01</v>
      </c>
    </row>
    <row r="36" hidden="1" spans="1:3">
      <c r="A36" s="10">
        <f>ÁGUA!A36</f>
        <v>44033</v>
      </c>
      <c r="B36" s="19">
        <v>44.07</v>
      </c>
      <c r="C36" s="21">
        <v>3177.01</v>
      </c>
    </row>
    <row r="37" hidden="1" spans="1:3">
      <c r="A37" s="10">
        <f>ÁGUA!A37</f>
        <v>44034</v>
      </c>
      <c r="B37" s="19">
        <v>45.07</v>
      </c>
      <c r="C37" s="21">
        <v>3178.01</v>
      </c>
    </row>
    <row r="38" hidden="1" spans="1:3">
      <c r="A38" s="10">
        <f>ÁGUA!A38</f>
        <v>44035</v>
      </c>
      <c r="B38" s="19">
        <v>46.07</v>
      </c>
      <c r="C38" s="21">
        <v>3179.01</v>
      </c>
    </row>
    <row r="39" hidden="1" spans="1:3">
      <c r="A39" s="10">
        <f>ÁGUA!A39</f>
        <v>44036</v>
      </c>
      <c r="B39" s="19">
        <v>47.07</v>
      </c>
      <c r="C39" s="21">
        <v>3180.01</v>
      </c>
    </row>
    <row r="40" hidden="1" spans="1:3">
      <c r="A40" s="10">
        <f>ÁGUA!A40</f>
        <v>44037</v>
      </c>
      <c r="B40" s="19">
        <v>48.07</v>
      </c>
      <c r="C40" s="21">
        <v>3181.01</v>
      </c>
    </row>
    <row r="41" hidden="1" spans="1:3">
      <c r="A41" s="10">
        <f>ÁGUA!A41</f>
        <v>44038</v>
      </c>
      <c r="B41" s="19">
        <v>49.07</v>
      </c>
      <c r="C41" s="21">
        <v>3182.01</v>
      </c>
    </row>
    <row r="42" hidden="1" spans="1:3">
      <c r="A42" s="10">
        <f>ÁGUA!A42</f>
        <v>44039</v>
      </c>
      <c r="B42" s="19">
        <v>50.07</v>
      </c>
      <c r="C42" s="21">
        <v>3183.01</v>
      </c>
    </row>
    <row r="43" hidden="1" spans="1:3">
      <c r="A43" s="10">
        <f>ÁGUA!A43</f>
        <v>44040</v>
      </c>
      <c r="B43" s="19">
        <v>51.07</v>
      </c>
      <c r="C43" s="21">
        <v>3184.01</v>
      </c>
    </row>
    <row r="44" hidden="1" spans="1:3">
      <c r="A44" s="10">
        <f>ÁGUA!A44</f>
        <v>44041</v>
      </c>
      <c r="B44" s="19">
        <v>52.07</v>
      </c>
      <c r="C44" s="21">
        <v>3185.01</v>
      </c>
    </row>
    <row r="45" spans="1:3">
      <c r="A45" s="10" t="s">
        <v>45</v>
      </c>
      <c r="B45" s="19">
        <v>41.68</v>
      </c>
      <c r="C45" s="21">
        <v>2922.58</v>
      </c>
    </row>
    <row r="46" spans="1:3">
      <c r="A46" s="10" t="s">
        <v>13</v>
      </c>
      <c r="B46" s="19">
        <v>22.77</v>
      </c>
      <c r="C46" s="21">
        <v>2966.27</v>
      </c>
    </row>
    <row r="47" spans="1:3">
      <c r="A47" s="10">
        <v>44105</v>
      </c>
      <c r="B47" s="19">
        <v>23.13</v>
      </c>
      <c r="C47" s="21">
        <v>3349.63</v>
      </c>
    </row>
    <row r="48" spans="1:3">
      <c r="A48" s="10">
        <v>44136</v>
      </c>
      <c r="B48" s="19">
        <v>21.78</v>
      </c>
      <c r="C48" s="21">
        <v>2701.79</v>
      </c>
    </row>
    <row r="49" spans="1:3">
      <c r="A49" s="10" t="s">
        <v>46</v>
      </c>
      <c r="B49" s="19">
        <v>49.62</v>
      </c>
      <c r="C49" s="21">
        <v>2671.82</v>
      </c>
    </row>
    <row r="50" spans="1:3">
      <c r="A50" s="10" t="s">
        <v>15</v>
      </c>
      <c r="B50" s="19">
        <v>34.52</v>
      </c>
      <c r="C50" s="21">
        <v>3672.27</v>
      </c>
    </row>
    <row r="51" spans="1:3">
      <c r="A51" s="10" t="s">
        <v>47</v>
      </c>
      <c r="B51" s="19">
        <v>38.89</v>
      </c>
      <c r="C51" s="21">
        <v>3666.29</v>
      </c>
    </row>
    <row r="52" spans="1:3">
      <c r="A52" s="10" t="s">
        <v>17</v>
      </c>
      <c r="B52" s="19">
        <v>32.09</v>
      </c>
      <c r="C52" s="21">
        <v>3722.03</v>
      </c>
    </row>
    <row r="53" spans="1:3">
      <c r="A53" s="10" t="s">
        <v>18</v>
      </c>
      <c r="B53" s="19">
        <v>28.26</v>
      </c>
      <c r="C53" s="21">
        <v>3434.25</v>
      </c>
    </row>
    <row r="54" spans="1:3">
      <c r="A54" s="10" t="s">
        <v>19</v>
      </c>
      <c r="B54" s="19">
        <v>30.44</v>
      </c>
      <c r="C54" s="21">
        <v>3891.68</v>
      </c>
    </row>
    <row r="55" spans="1:3">
      <c r="A55" s="10" t="s">
        <v>20</v>
      </c>
      <c r="B55" s="19">
        <v>43.46</v>
      </c>
      <c r="C55" s="21">
        <v>3852.58</v>
      </c>
    </row>
    <row r="56" spans="1:3">
      <c r="A56" s="10" t="s">
        <v>21</v>
      </c>
      <c r="B56" s="19">
        <v>27.96</v>
      </c>
      <c r="C56" s="21">
        <v>4364.81</v>
      </c>
    </row>
    <row r="57" spans="1:3">
      <c r="A57" s="10" t="s">
        <v>22</v>
      </c>
      <c r="B57" s="19">
        <v>27.71</v>
      </c>
      <c r="C57" s="21">
        <v>4420.47</v>
      </c>
    </row>
    <row r="58" spans="1:3">
      <c r="A58" s="10">
        <v>44440</v>
      </c>
      <c r="B58" s="19">
        <v>36.44</v>
      </c>
      <c r="C58" s="21">
        <v>4862.55</v>
      </c>
    </row>
    <row r="59" spans="1:3">
      <c r="A59" s="10" t="s">
        <v>48</v>
      </c>
      <c r="B59" s="19">
        <v>52.86</v>
      </c>
      <c r="C59" s="21">
        <v>5559.17</v>
      </c>
    </row>
    <row r="60" spans="1:3">
      <c r="A60" s="10">
        <v>44501</v>
      </c>
      <c r="B60" s="19">
        <v>54.05</v>
      </c>
      <c r="C60" s="21">
        <v>6377.03</v>
      </c>
    </row>
    <row r="61" spans="1:3">
      <c r="A61" s="10">
        <v>44532</v>
      </c>
      <c r="B61" s="19">
        <v>6.5</v>
      </c>
      <c r="C61" s="21">
        <v>6560.32</v>
      </c>
    </row>
    <row r="62" spans="1:3">
      <c r="A62" s="10">
        <v>44564</v>
      </c>
      <c r="B62" s="19">
        <v>50.52</v>
      </c>
      <c r="C62" s="21">
        <v>5863.89</v>
      </c>
    </row>
    <row r="63" spans="1:3">
      <c r="A63" s="10">
        <v>44596</v>
      </c>
      <c r="B63" s="19">
        <v>57.71</v>
      </c>
      <c r="C63" s="21">
        <v>5981.35</v>
      </c>
    </row>
    <row r="64" spans="1:3">
      <c r="A64" s="10" t="s">
        <v>24</v>
      </c>
      <c r="B64" s="19">
        <v>55.8</v>
      </c>
      <c r="C64" s="21">
        <v>6664.61</v>
      </c>
    </row>
    <row r="65" spans="1:3">
      <c r="A65" s="10" t="s">
        <v>25</v>
      </c>
      <c r="B65" s="19">
        <v>59.48</v>
      </c>
      <c r="C65" s="21">
        <v>5812.35</v>
      </c>
    </row>
    <row r="66" spans="1:3">
      <c r="A66" s="10" t="s">
        <v>26</v>
      </c>
      <c r="B66" s="19">
        <v>46.37</v>
      </c>
      <c r="C66" s="21">
        <v>5970.4</v>
      </c>
    </row>
    <row r="67" spans="1:3">
      <c r="A67" s="10" t="s">
        <v>27</v>
      </c>
      <c r="B67" s="19">
        <v>45.82</v>
      </c>
      <c r="C67" s="21">
        <v>5119.21</v>
      </c>
    </row>
    <row r="68" spans="1:3">
      <c r="A68" s="10" t="s">
        <v>49</v>
      </c>
      <c r="B68" s="19">
        <v>48.34</v>
      </c>
      <c r="C68" s="21">
        <v>5248.93</v>
      </c>
    </row>
    <row r="69" spans="1:3">
      <c r="A69" s="10" t="s">
        <v>28</v>
      </c>
      <c r="B69" s="19">
        <v>39.64</v>
      </c>
      <c r="C69" s="21">
        <v>5305.41</v>
      </c>
    </row>
    <row r="70" spans="1:3">
      <c r="A70" s="10" t="s">
        <v>29</v>
      </c>
      <c r="B70" s="19">
        <v>45.93</v>
      </c>
      <c r="C70" s="21">
        <v>5223.02</v>
      </c>
    </row>
    <row r="71" spans="1:3">
      <c r="A71" s="10" t="s">
        <v>30</v>
      </c>
      <c r="B71" s="19">
        <v>48.51</v>
      </c>
      <c r="C71" s="21">
        <v>5868.6</v>
      </c>
    </row>
    <row r="72" spans="1:3">
      <c r="A72" s="10" t="s">
        <v>31</v>
      </c>
      <c r="B72" s="19">
        <v>52.56</v>
      </c>
      <c r="C72" s="21">
        <v>5708.35</v>
      </c>
    </row>
    <row r="73" spans="1:3">
      <c r="A73" s="10" t="s">
        <v>32</v>
      </c>
      <c r="B73" s="19">
        <v>54.09</v>
      </c>
      <c r="C73" s="21">
        <v>5976.71</v>
      </c>
    </row>
    <row r="74" spans="1:3">
      <c r="A74" s="10" t="s">
        <v>33</v>
      </c>
      <c r="B74" s="19">
        <v>52.73</v>
      </c>
      <c r="C74" s="21">
        <v>6533.95</v>
      </c>
    </row>
    <row r="75" spans="1:3">
      <c r="A75" s="21" t="s">
        <v>50</v>
      </c>
      <c r="B75" s="19">
        <v>48.85</v>
      </c>
      <c r="C75" s="21">
        <v>5295.11</v>
      </c>
    </row>
    <row r="76" spans="1:3">
      <c r="A76" s="21" t="s">
        <v>51</v>
      </c>
      <c r="B76" s="19">
        <v>52.37</v>
      </c>
      <c r="C76" s="21">
        <v>6175.54</v>
      </c>
    </row>
    <row r="77" spans="1:3">
      <c r="A77" s="21" t="s">
        <v>9</v>
      </c>
      <c r="B77" s="19">
        <v>50.48</v>
      </c>
      <c r="C77" s="21">
        <v>5584.34</v>
      </c>
    </row>
    <row r="78" spans="1:3">
      <c r="A78" s="21"/>
      <c r="B78" s="21"/>
      <c r="C78" s="21"/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maria.nascimento</cp:lastModifiedBy>
  <dcterms:created xsi:type="dcterms:W3CDTF">2020-06-15T12:48:00Z</dcterms:created>
  <dcterms:modified xsi:type="dcterms:W3CDTF">2023-06-01T18:27:54Z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